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2025" sheetId="2" r:id="rId1"/>
  </sheets>
  <calcPr calcId="125725"/>
</workbook>
</file>

<file path=xl/calcChain.xml><?xml version="1.0" encoding="utf-8"?>
<calcChain xmlns="http://schemas.openxmlformats.org/spreadsheetml/2006/main">
  <c r="F432" i="2"/>
  <c r="F180"/>
  <c r="B591"/>
  <c r="A591"/>
  <c r="J590"/>
  <c r="I590"/>
  <c r="H590"/>
  <c r="G590"/>
  <c r="F590"/>
  <c r="B584"/>
  <c r="A584"/>
  <c r="J583"/>
  <c r="I583"/>
  <c r="H583"/>
  <c r="G583"/>
  <c r="F583"/>
  <c r="B577"/>
  <c r="A577"/>
  <c r="J576"/>
  <c r="I576"/>
  <c r="H576"/>
  <c r="G576"/>
  <c r="F576"/>
  <c r="B572"/>
  <c r="A572"/>
  <c r="J571"/>
  <c r="I571"/>
  <c r="H571"/>
  <c r="G571"/>
  <c r="F571"/>
  <c r="B562"/>
  <c r="A562"/>
  <c r="J561"/>
  <c r="I561"/>
  <c r="H561"/>
  <c r="G561"/>
  <c r="F561"/>
  <c r="B558"/>
  <c r="A558"/>
  <c r="L557"/>
  <c r="J557"/>
  <c r="I557"/>
  <c r="H557"/>
  <c r="G557"/>
  <c r="F557"/>
  <c r="B549"/>
  <c r="A549"/>
  <c r="J548"/>
  <c r="I548"/>
  <c r="H548"/>
  <c r="G548"/>
  <c r="F548"/>
  <c r="B542"/>
  <c r="A542"/>
  <c r="J541"/>
  <c r="I541"/>
  <c r="H541"/>
  <c r="G541"/>
  <c r="F541"/>
  <c r="B535"/>
  <c r="A535"/>
  <c r="J534"/>
  <c r="I534"/>
  <c r="H534"/>
  <c r="G534"/>
  <c r="F534"/>
  <c r="B530"/>
  <c r="A530"/>
  <c r="J529"/>
  <c r="I529"/>
  <c r="H529"/>
  <c r="G529"/>
  <c r="F529"/>
  <c r="B520"/>
  <c r="A520"/>
  <c r="J519"/>
  <c r="I519"/>
  <c r="H519"/>
  <c r="G519"/>
  <c r="F519"/>
  <c r="B516"/>
  <c r="A516"/>
  <c r="L515"/>
  <c r="J515"/>
  <c r="I515"/>
  <c r="H515"/>
  <c r="G515"/>
  <c r="F515"/>
  <c r="B507"/>
  <c r="A507"/>
  <c r="J506"/>
  <c r="I506"/>
  <c r="H506"/>
  <c r="G506"/>
  <c r="F506"/>
  <c r="B500"/>
  <c r="A500"/>
  <c r="J499"/>
  <c r="I499"/>
  <c r="H499"/>
  <c r="G499"/>
  <c r="F499"/>
  <c r="B493"/>
  <c r="A493"/>
  <c r="J492"/>
  <c r="I492"/>
  <c r="H492"/>
  <c r="G492"/>
  <c r="F492"/>
  <c r="B488"/>
  <c r="A488"/>
  <c r="J487"/>
  <c r="I487"/>
  <c r="H487"/>
  <c r="G487"/>
  <c r="F487"/>
  <c r="B478"/>
  <c r="A478"/>
  <c r="J477"/>
  <c r="I477"/>
  <c r="H477"/>
  <c r="G477"/>
  <c r="F477"/>
  <c r="B474"/>
  <c r="A474"/>
  <c r="L473"/>
  <c r="J473"/>
  <c r="I473"/>
  <c r="H473"/>
  <c r="G473"/>
  <c r="F473"/>
  <c r="B465"/>
  <c r="A465"/>
  <c r="J464"/>
  <c r="I464"/>
  <c r="H464"/>
  <c r="G464"/>
  <c r="F464"/>
  <c r="B458"/>
  <c r="A458"/>
  <c r="J457"/>
  <c r="I457"/>
  <c r="H457"/>
  <c r="G457"/>
  <c r="F457"/>
  <c r="B451"/>
  <c r="A451"/>
  <c r="J450"/>
  <c r="I450"/>
  <c r="H450"/>
  <c r="G450"/>
  <c r="F450"/>
  <c r="B446"/>
  <c r="A446"/>
  <c r="J445"/>
  <c r="I445"/>
  <c r="H445"/>
  <c r="G445"/>
  <c r="F445"/>
  <c r="B437"/>
  <c r="A437"/>
  <c r="J436"/>
  <c r="I436"/>
  <c r="H436"/>
  <c r="G436"/>
  <c r="F436"/>
  <c r="B433"/>
  <c r="A433"/>
  <c r="L432"/>
  <c r="J432"/>
  <c r="I432"/>
  <c r="H432"/>
  <c r="G432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2"/>
  <c r="A382"/>
  <c r="J381"/>
  <c r="I381"/>
  <c r="H381"/>
  <c r="G381"/>
  <c r="F381"/>
  <c r="B375"/>
  <c r="A375"/>
  <c r="J374"/>
  <c r="I374"/>
  <c r="H374"/>
  <c r="G374"/>
  <c r="F374"/>
  <c r="B368"/>
  <c r="A368"/>
  <c r="J367"/>
  <c r="I367"/>
  <c r="H367"/>
  <c r="G367"/>
  <c r="F367"/>
  <c r="B363"/>
  <c r="A363"/>
  <c r="J362"/>
  <c r="I362"/>
  <c r="H362"/>
  <c r="G362"/>
  <c r="F362"/>
  <c r="B353"/>
  <c r="A353"/>
  <c r="J352"/>
  <c r="I352"/>
  <c r="H352"/>
  <c r="G352"/>
  <c r="F352"/>
  <c r="B349"/>
  <c r="A349"/>
  <c r="L348"/>
  <c r="J348"/>
  <c r="I348"/>
  <c r="H348"/>
  <c r="G348"/>
  <c r="F348"/>
  <c r="B340"/>
  <c r="A340"/>
  <c r="J339"/>
  <c r="I339"/>
  <c r="H339"/>
  <c r="G339"/>
  <c r="F339"/>
  <c r="B333"/>
  <c r="A333"/>
  <c r="J332"/>
  <c r="I332"/>
  <c r="H332"/>
  <c r="G332"/>
  <c r="F332"/>
  <c r="B326"/>
  <c r="A326"/>
  <c r="J325"/>
  <c r="I325"/>
  <c r="H325"/>
  <c r="G325"/>
  <c r="F325"/>
  <c r="B321"/>
  <c r="A321"/>
  <c r="J320"/>
  <c r="I320"/>
  <c r="H320"/>
  <c r="G320"/>
  <c r="F320"/>
  <c r="B311"/>
  <c r="A311"/>
  <c r="J310"/>
  <c r="I310"/>
  <c r="H310"/>
  <c r="G310"/>
  <c r="F310"/>
  <c r="B307"/>
  <c r="A307"/>
  <c r="L306"/>
  <c r="J306"/>
  <c r="I306"/>
  <c r="H306"/>
  <c r="G306"/>
  <c r="F306"/>
  <c r="B298"/>
  <c r="A298"/>
  <c r="J297"/>
  <c r="I297"/>
  <c r="H297"/>
  <c r="G297"/>
  <c r="F297"/>
  <c r="B291"/>
  <c r="A291"/>
  <c r="J290"/>
  <c r="I290"/>
  <c r="H290"/>
  <c r="G290"/>
  <c r="F290"/>
  <c r="B284"/>
  <c r="A284"/>
  <c r="J283"/>
  <c r="I283"/>
  <c r="H283"/>
  <c r="G283"/>
  <c r="F283"/>
  <c r="B279"/>
  <c r="A279"/>
  <c r="J278"/>
  <c r="I278"/>
  <c r="H278"/>
  <c r="G278"/>
  <c r="F278"/>
  <c r="B269"/>
  <c r="A269"/>
  <c r="J268"/>
  <c r="I268"/>
  <c r="H268"/>
  <c r="G268"/>
  <c r="F268"/>
  <c r="B265"/>
  <c r="A265"/>
  <c r="L264"/>
  <c r="J264"/>
  <c r="I264"/>
  <c r="H264"/>
  <c r="G264"/>
  <c r="F264"/>
  <c r="B256"/>
  <c r="A256"/>
  <c r="J255"/>
  <c r="I255"/>
  <c r="H255"/>
  <c r="G255"/>
  <c r="F255"/>
  <c r="B249"/>
  <c r="A249"/>
  <c r="J248"/>
  <c r="I248"/>
  <c r="H248"/>
  <c r="G248"/>
  <c r="F248"/>
  <c r="B242"/>
  <c r="A242"/>
  <c r="J241"/>
  <c r="I241"/>
  <c r="H241"/>
  <c r="G241"/>
  <c r="F241"/>
  <c r="B237"/>
  <c r="A237"/>
  <c r="J236"/>
  <c r="I236"/>
  <c r="H236"/>
  <c r="G236"/>
  <c r="F236"/>
  <c r="B227"/>
  <c r="A227"/>
  <c r="J226"/>
  <c r="I226"/>
  <c r="H226"/>
  <c r="G226"/>
  <c r="F226"/>
  <c r="B223"/>
  <c r="A223"/>
  <c r="L222"/>
  <c r="J222"/>
  <c r="I222"/>
  <c r="H222"/>
  <c r="G222"/>
  <c r="F222"/>
  <c r="B214"/>
  <c r="A214"/>
  <c r="J213"/>
  <c r="I213"/>
  <c r="H213"/>
  <c r="G213"/>
  <c r="F213"/>
  <c r="B207"/>
  <c r="A207"/>
  <c r="J206"/>
  <c r="I206"/>
  <c r="H206"/>
  <c r="G206"/>
  <c r="F206"/>
  <c r="B200"/>
  <c r="A200"/>
  <c r="J199"/>
  <c r="I199"/>
  <c r="H199"/>
  <c r="G199"/>
  <c r="F199"/>
  <c r="B195"/>
  <c r="A195"/>
  <c r="J194"/>
  <c r="I194"/>
  <c r="H194"/>
  <c r="G194"/>
  <c r="F194"/>
  <c r="B185"/>
  <c r="A185"/>
  <c r="J184"/>
  <c r="I184"/>
  <c r="H184"/>
  <c r="G184"/>
  <c r="F184"/>
  <c r="B181"/>
  <c r="A181"/>
  <c r="L180"/>
  <c r="J180"/>
  <c r="I180"/>
  <c r="H180"/>
  <c r="G180"/>
  <c r="B172"/>
  <c r="A172"/>
  <c r="J171"/>
  <c r="I171"/>
  <c r="H171"/>
  <c r="G171"/>
  <c r="F171"/>
  <c r="B165"/>
  <c r="A165"/>
  <c r="J164"/>
  <c r="I164"/>
  <c r="H164"/>
  <c r="G164"/>
  <c r="F164"/>
  <c r="B158"/>
  <c r="A158"/>
  <c r="J157"/>
  <c r="I157"/>
  <c r="H157"/>
  <c r="G157"/>
  <c r="F157"/>
  <c r="B153"/>
  <c r="A153"/>
  <c r="J152"/>
  <c r="I152"/>
  <c r="H152"/>
  <c r="G152"/>
  <c r="F152"/>
  <c r="B143"/>
  <c r="A143"/>
  <c r="J142"/>
  <c r="I142"/>
  <c r="H142"/>
  <c r="G142"/>
  <c r="F142"/>
  <c r="B139"/>
  <c r="A139"/>
  <c r="L138"/>
  <c r="J138"/>
  <c r="J172" s="1"/>
  <c r="I138"/>
  <c r="H138"/>
  <c r="G138"/>
  <c r="F138"/>
  <c r="B130"/>
  <c r="A130"/>
  <c r="J129"/>
  <c r="I129"/>
  <c r="H129"/>
  <c r="G129"/>
  <c r="F129"/>
  <c r="B123"/>
  <c r="A123"/>
  <c r="J122"/>
  <c r="I122"/>
  <c r="H122"/>
  <c r="G122"/>
  <c r="F122"/>
  <c r="B116"/>
  <c r="A116"/>
  <c r="J115"/>
  <c r="I115"/>
  <c r="H115"/>
  <c r="G115"/>
  <c r="F115"/>
  <c r="B111"/>
  <c r="A111"/>
  <c r="J110"/>
  <c r="I110"/>
  <c r="H110"/>
  <c r="G110"/>
  <c r="F110"/>
  <c r="B101"/>
  <c r="A101"/>
  <c r="J100"/>
  <c r="I100"/>
  <c r="H100"/>
  <c r="G100"/>
  <c r="F100"/>
  <c r="B97"/>
  <c r="A97"/>
  <c r="L96"/>
  <c r="J96"/>
  <c r="I96"/>
  <c r="I130" s="1"/>
  <c r="H96"/>
  <c r="G96"/>
  <c r="F96"/>
  <c r="B88"/>
  <c r="A88"/>
  <c r="J87"/>
  <c r="I87"/>
  <c r="H87"/>
  <c r="G87"/>
  <c r="F87"/>
  <c r="B81"/>
  <c r="A81"/>
  <c r="J80"/>
  <c r="I80"/>
  <c r="H80"/>
  <c r="G80"/>
  <c r="F80"/>
  <c r="B74"/>
  <c r="A74"/>
  <c r="J73"/>
  <c r="I73"/>
  <c r="H73"/>
  <c r="G73"/>
  <c r="F73"/>
  <c r="B69"/>
  <c r="A69"/>
  <c r="J68"/>
  <c r="I68"/>
  <c r="H68"/>
  <c r="G68"/>
  <c r="F68"/>
  <c r="B59"/>
  <c r="A59"/>
  <c r="J58"/>
  <c r="I58"/>
  <c r="H58"/>
  <c r="G58"/>
  <c r="F58"/>
  <c r="B55"/>
  <c r="A55"/>
  <c r="L54"/>
  <c r="J54"/>
  <c r="I54"/>
  <c r="H54"/>
  <c r="H88" s="1"/>
  <c r="G54"/>
  <c r="F54"/>
  <c r="B46"/>
  <c r="A46"/>
  <c r="J45"/>
  <c r="I45"/>
  <c r="H45"/>
  <c r="G45"/>
  <c r="F45"/>
  <c r="B39"/>
  <c r="A39"/>
  <c r="J38"/>
  <c r="I38"/>
  <c r="H38"/>
  <c r="G38"/>
  <c r="F38"/>
  <c r="B32"/>
  <c r="A32"/>
  <c r="J31"/>
  <c r="I31"/>
  <c r="H31"/>
  <c r="G31"/>
  <c r="F31"/>
  <c r="B27"/>
  <c r="A27"/>
  <c r="J26"/>
  <c r="I26"/>
  <c r="H26"/>
  <c r="G26"/>
  <c r="F26"/>
  <c r="B17"/>
  <c r="A17"/>
  <c r="J16"/>
  <c r="I16"/>
  <c r="H16"/>
  <c r="G16"/>
  <c r="F16"/>
  <c r="B13"/>
  <c r="A13"/>
  <c r="L12"/>
  <c r="J12"/>
  <c r="I12"/>
  <c r="H12"/>
  <c r="G12"/>
  <c r="G46" s="1"/>
  <c r="F12"/>
  <c r="G214" l="1"/>
  <c r="H256"/>
  <c r="I298"/>
  <c r="J46"/>
  <c r="H130"/>
  <c r="F214"/>
  <c r="J214"/>
  <c r="G256"/>
  <c r="H298"/>
  <c r="I340"/>
  <c r="F382"/>
  <c r="J382"/>
  <c r="G425"/>
  <c r="H465"/>
  <c r="I507"/>
  <c r="F549"/>
  <c r="J549"/>
  <c r="G591"/>
  <c r="I46"/>
  <c r="G130"/>
  <c r="I214"/>
  <c r="F256"/>
  <c r="J256"/>
  <c r="G298"/>
  <c r="H340"/>
  <c r="H214"/>
  <c r="I256"/>
  <c r="F298"/>
  <c r="J298"/>
  <c r="G340"/>
  <c r="I172"/>
  <c r="H172"/>
  <c r="F172"/>
  <c r="G172"/>
  <c r="F130"/>
  <c r="J130"/>
  <c r="J88"/>
  <c r="I88"/>
  <c r="G88"/>
  <c r="F88"/>
  <c r="H46"/>
  <c r="F46"/>
  <c r="F340"/>
  <c r="J340"/>
  <c r="G382"/>
  <c r="H425"/>
  <c r="I465"/>
  <c r="F507"/>
  <c r="J507"/>
  <c r="G549"/>
  <c r="H591"/>
  <c r="I382"/>
  <c r="F425"/>
  <c r="J425"/>
  <c r="G465"/>
  <c r="H507"/>
  <c r="I549"/>
  <c r="F591"/>
  <c r="J591"/>
  <c r="H382"/>
  <c r="I425"/>
  <c r="F465"/>
  <c r="J465"/>
  <c r="G507"/>
  <c r="H549"/>
  <c r="I591"/>
  <c r="H592" l="1"/>
  <c r="J592"/>
  <c r="I592"/>
  <c r="G592"/>
  <c r="F592"/>
  <c r="L110"/>
  <c r="L115"/>
  <c r="L241"/>
  <c r="L236"/>
  <c r="L45"/>
  <c r="L362"/>
  <c r="L367"/>
  <c r="L172"/>
  <c r="L142"/>
  <c r="L152"/>
  <c r="L157"/>
  <c r="L549"/>
  <c r="L519"/>
  <c r="L213"/>
  <c r="L256"/>
  <c r="L226"/>
  <c r="L487"/>
  <c r="L492"/>
  <c r="L571"/>
  <c r="L576"/>
  <c r="L445"/>
  <c r="L450"/>
  <c r="L436"/>
  <c r="L465"/>
  <c r="L457"/>
  <c r="L310"/>
  <c r="L340"/>
  <c r="L425"/>
  <c r="L395"/>
  <c r="L325"/>
  <c r="L320"/>
  <c r="L374"/>
  <c r="L255"/>
  <c r="L592"/>
  <c r="L424"/>
  <c r="L499"/>
  <c r="L184"/>
  <c r="L214"/>
  <c r="L130"/>
  <c r="L100"/>
  <c r="L122"/>
  <c r="L278"/>
  <c r="L283"/>
  <c r="L268"/>
  <c r="L298"/>
  <c r="L88"/>
  <c r="L58"/>
  <c r="L73"/>
  <c r="L68"/>
  <c r="L31"/>
  <c r="L26"/>
  <c r="L477"/>
  <c r="L507"/>
  <c r="L171"/>
  <c r="L297"/>
  <c r="L87"/>
  <c r="L506"/>
  <c r="L46"/>
  <c r="L16"/>
  <c r="L464"/>
  <c r="L591"/>
  <c r="L561"/>
  <c r="L194"/>
  <c r="L199"/>
  <c r="L583"/>
  <c r="L248"/>
  <c r="L405"/>
  <c r="L410"/>
  <c r="L352"/>
  <c r="L382"/>
  <c r="L534"/>
  <c r="L529"/>
  <c r="L541"/>
  <c r="L590"/>
  <c r="L164"/>
  <c r="L129"/>
  <c r="L206"/>
  <c r="L339"/>
  <c r="L417"/>
  <c r="L381"/>
  <c r="L38"/>
  <c r="L290"/>
  <c r="L332"/>
  <c r="L80"/>
  <c r="L548"/>
</calcChain>
</file>

<file path=xl/sharedStrings.xml><?xml version="1.0" encoding="utf-8"?>
<sst xmlns="http://schemas.openxmlformats.org/spreadsheetml/2006/main" count="680" uniqueCount="112">
  <si>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</si>
  <si>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</si>
  <si>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</si>
  <si>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</si>
  <si>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</si>
  <si>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</si>
  <si>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</si>
  <si>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</si>
  <si>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</si>
  <si>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</si>
  <si>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</si>
  <si>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</si>
  <si>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</si>
  <si>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</si>
  <si>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</si>
  <si>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</si>
  <si>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</si>
  <si>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</si>
  <si>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</si>
  <si>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</si>
  <si>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</si>
  <si>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</si>
  <si>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</si>
  <si>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</si>
  <si>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</si>
  <si>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</si>
  <si>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</si>
  <si>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</si>
  <si>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</si>
  <si>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</si>
  <si>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</si>
  <si>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</si>
  <si>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</si>
  <si>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</si>
  <si>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</si>
  <si>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</si>
  <si>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</si>
  <si>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</si>
  <si>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</si>
  <si>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</si>
  <si>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</si>
  <si>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</si>
  <si>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</si>
  <si>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</si>
  <si>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</si>
  <si>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</si>
  <si>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вязкая пшенная с маслом</t>
  </si>
  <si>
    <t>Какао с молоком</t>
  </si>
  <si>
    <t>Хлеб пшеничный</t>
  </si>
  <si>
    <t>№ 302</t>
  </si>
  <si>
    <t>№ 693</t>
  </si>
  <si>
    <t>Сыр</t>
  </si>
  <si>
    <t>№ 97</t>
  </si>
  <si>
    <t>Суп картофельный с рыбой</t>
  </si>
  <si>
    <t>250/25</t>
  </si>
  <si>
    <t>№ 133</t>
  </si>
  <si>
    <t>Хлеб ржаной</t>
  </si>
  <si>
    <t>Гуляш мясной</t>
  </si>
  <si>
    <t>№ 437</t>
  </si>
  <si>
    <t>Пюре картофельное</t>
  </si>
  <si>
    <t>№ 520</t>
  </si>
  <si>
    <t>Компот из сухофруктов</t>
  </si>
  <si>
    <t>№ 638</t>
  </si>
  <si>
    <t>Суп с вермишелью</t>
  </si>
  <si>
    <t>№ 147</t>
  </si>
  <si>
    <t>Запеканка из творога с сгущеным молоком</t>
  </si>
  <si>
    <t>№ 366</t>
  </si>
  <si>
    <t>Чай с сахаром</t>
  </si>
  <si>
    <t>№ 685</t>
  </si>
  <si>
    <t>Йогурт</t>
  </si>
  <si>
    <t>Суп щи с мясом</t>
  </si>
  <si>
    <t>№ 124</t>
  </si>
  <si>
    <t>Блины с сгущеным молоком</t>
  </si>
  <si>
    <t>№ 726</t>
  </si>
  <si>
    <t>Суп с бобовыми</t>
  </si>
  <si>
    <t>№ 139</t>
  </si>
  <si>
    <t>Макарон отварной</t>
  </si>
  <si>
    <t>№ 499</t>
  </si>
  <si>
    <t>№ 516</t>
  </si>
  <si>
    <t>Котлета рубленая и цыплят</t>
  </si>
  <si>
    <t>Сок</t>
  </si>
  <si>
    <t>№ 110</t>
  </si>
  <si>
    <t>Каша рисовая с маслом</t>
  </si>
  <si>
    <t>Кофейный напиток</t>
  </si>
  <si>
    <t>№ 962</t>
  </si>
  <si>
    <t>Печенье</t>
  </si>
  <si>
    <t>№ 508</t>
  </si>
  <si>
    <t>№ 451</t>
  </si>
  <si>
    <t>№ 648</t>
  </si>
  <si>
    <t>Суп рассольник с мясом</t>
  </si>
  <si>
    <t>№ 130</t>
  </si>
  <si>
    <t>№ 334</t>
  </si>
  <si>
    <t>Молоко витаминное</t>
  </si>
  <si>
    <t>Рис отварной</t>
  </si>
  <si>
    <t>№ 511</t>
  </si>
  <si>
    <t>Тефтеля</t>
  </si>
  <si>
    <t>№ 461</t>
  </si>
  <si>
    <t xml:space="preserve">Рыба отварная </t>
  </si>
  <si>
    <t>№ 369</t>
  </si>
  <si>
    <t>МБОУ Сосновская СШ №2</t>
  </si>
  <si>
    <t>Зимина А.И.</t>
  </si>
  <si>
    <t>Котлета рубленая из бройлеров-цыплят</t>
  </si>
  <si>
    <t>Макароны отварные</t>
  </si>
  <si>
    <t>Суп борщ со сметаной</t>
  </si>
  <si>
    <t>кондитерское изделие</t>
  </si>
  <si>
    <t>Каша рассыпчатая гречневая</t>
  </si>
  <si>
    <t>Биточек</t>
  </si>
  <si>
    <t>Кисель из повидла, джема, варенья</t>
  </si>
  <si>
    <t>Салат из зеленого горошка консервированного</t>
  </si>
  <si>
    <t>Курица отварная</t>
  </si>
  <si>
    <t>Компот из плодов или ягод сушенных</t>
  </si>
  <si>
    <t>кукуруза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</si>
</sst>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2"/>
  <sheetViews>
    <sheetView tabSelected="1" topLeftCell="A517" workbookViewId="0">
      <selection activeCell="F553" sqref="F55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99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100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2025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205</v>
      </c>
      <c r="G6" s="48">
        <v>10</v>
      </c>
      <c r="H6" s="48">
        <v>9</v>
      </c>
      <c r="I6" s="48">
        <v>47</v>
      </c>
      <c r="J6" s="48">
        <v>313</v>
      </c>
      <c r="K6" s="49" t="s">
        <v>49</v>
      </c>
      <c r="L6" s="48">
        <v>18.600000000000001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220</v>
      </c>
      <c r="G8" s="51">
        <v>3</v>
      </c>
      <c r="H8" s="51">
        <v>3</v>
      </c>
      <c r="I8" s="51">
        <v>25</v>
      </c>
      <c r="J8" s="51">
        <v>134</v>
      </c>
      <c r="K8" s="52" t="s">
        <v>50</v>
      </c>
      <c r="L8" s="51">
        <v>10.210000000000001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46</v>
      </c>
      <c r="G9" s="51">
        <v>4</v>
      </c>
      <c r="H9" s="51">
        <v>1</v>
      </c>
      <c r="I9" s="51">
        <v>23</v>
      </c>
      <c r="J9" s="51">
        <v>109</v>
      </c>
      <c r="K9" s="52"/>
      <c r="L9" s="51">
        <v>4.58</v>
      </c>
    </row>
    <row r="10" spans="1:12" ht="15">
      <c r="A10" s="25"/>
      <c r="B10" s="16"/>
      <c r="C10" s="11"/>
      <c r="D10" s="7"/>
      <c r="E10" s="50" t="s">
        <v>51</v>
      </c>
      <c r="F10" s="51">
        <v>33</v>
      </c>
      <c r="G10" s="51">
        <v>7.5</v>
      </c>
      <c r="H10" s="51">
        <v>7.5</v>
      </c>
      <c r="I10" s="51">
        <v>9.6</v>
      </c>
      <c r="J10" s="51">
        <v>120</v>
      </c>
      <c r="K10" s="52" t="s">
        <v>52</v>
      </c>
      <c r="L10" s="51">
        <v>18.399999999999999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6"/>
      <c r="B12" s="18"/>
      <c r="C12" s="8"/>
      <c r="D12" s="19" t="s">
        <v>39</v>
      </c>
      <c r="E12" s="9"/>
      <c r="F12" s="21">
        <f>SUM(F6:F11)</f>
        <v>504</v>
      </c>
      <c r="G12" s="21">
        <f t="shared" ref="G12:J12" si="0">SUM(G6:G11)</f>
        <v>24.5</v>
      </c>
      <c r="H12" s="21">
        <f t="shared" si="0"/>
        <v>20.5</v>
      </c>
      <c r="I12" s="21">
        <f t="shared" si="0"/>
        <v>104.6</v>
      </c>
      <c r="J12" s="21">
        <f t="shared" si="0"/>
        <v>676</v>
      </c>
      <c r="K12" s="27"/>
      <c r="L12" s="21">
        <f t="shared" ref="L12" si="1">SUM(L6:L11)</f>
        <v>51.79</v>
      </c>
    </row>
    <row r="13" spans="1:12" ht="1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2">SUM(G13:G15)</f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7"/>
      <c r="L16" s="21">
        <f ca="1">SUM(L13:L21)</f>
        <v>0</v>
      </c>
    </row>
    <row r="17" spans="1:12" ht="1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/>
      <c r="F17" s="51"/>
      <c r="G17" s="51"/>
      <c r="H17" s="51"/>
      <c r="I17" s="51"/>
      <c r="J17" s="51"/>
      <c r="K17" s="52"/>
      <c r="L17" s="51"/>
    </row>
    <row r="18" spans="1:12" ht="15.75" thickBot="1">
      <c r="A18" s="25"/>
      <c r="B18" s="16"/>
      <c r="C18" s="11"/>
      <c r="D18" s="7" t="s">
        <v>28</v>
      </c>
      <c r="E18" s="50" t="s">
        <v>53</v>
      </c>
      <c r="F18" s="51">
        <v>275</v>
      </c>
      <c r="G18" s="51">
        <v>9.8000000000000007</v>
      </c>
      <c r="H18" s="51">
        <v>14.4</v>
      </c>
      <c r="I18" s="51">
        <v>10</v>
      </c>
      <c r="J18" s="51">
        <v>134</v>
      </c>
      <c r="K18" s="52" t="s">
        <v>55</v>
      </c>
      <c r="L18" s="51">
        <v>12.34</v>
      </c>
    </row>
    <row r="19" spans="1:12" ht="15">
      <c r="A19" s="25"/>
      <c r="B19" s="16"/>
      <c r="C19" s="11"/>
      <c r="D19" s="7" t="s">
        <v>29</v>
      </c>
      <c r="E19" s="47" t="s">
        <v>46</v>
      </c>
      <c r="F19" s="48">
        <v>205</v>
      </c>
      <c r="G19" s="48">
        <v>10</v>
      </c>
      <c r="H19" s="48">
        <v>9</v>
      </c>
      <c r="I19" s="48">
        <v>47</v>
      </c>
      <c r="J19" s="48">
        <v>313</v>
      </c>
      <c r="K19" s="49" t="s">
        <v>49</v>
      </c>
      <c r="L19" s="48">
        <v>18.600000000000001</v>
      </c>
    </row>
    <row r="20" spans="1:12" ht="15">
      <c r="A20" s="25"/>
      <c r="B20" s="16"/>
      <c r="C20" s="11"/>
      <c r="D20" s="7" t="s">
        <v>30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31</v>
      </c>
      <c r="E21" s="50" t="s">
        <v>47</v>
      </c>
      <c r="F21" s="51">
        <v>220</v>
      </c>
      <c r="G21" s="51">
        <v>3</v>
      </c>
      <c r="H21" s="51">
        <v>3</v>
      </c>
      <c r="I21" s="51">
        <v>25</v>
      </c>
      <c r="J21" s="51">
        <v>134</v>
      </c>
      <c r="K21" s="52" t="s">
        <v>50</v>
      </c>
      <c r="L21" s="51">
        <v>10.210000000000001</v>
      </c>
    </row>
    <row r="22" spans="1:12" ht="15">
      <c r="A22" s="25"/>
      <c r="B22" s="16"/>
      <c r="C22" s="11"/>
      <c r="D22" s="7" t="s">
        <v>32</v>
      </c>
      <c r="E22" s="50" t="s">
        <v>48</v>
      </c>
      <c r="F22" s="51">
        <v>46</v>
      </c>
      <c r="G22" s="51">
        <v>4</v>
      </c>
      <c r="H22" s="51">
        <v>1</v>
      </c>
      <c r="I22" s="51">
        <v>23</v>
      </c>
      <c r="J22" s="51">
        <v>109</v>
      </c>
      <c r="K22" s="52"/>
      <c r="L22" s="51">
        <v>4.58</v>
      </c>
    </row>
    <row r="23" spans="1:12" ht="15">
      <c r="A23" s="25"/>
      <c r="B23" s="16"/>
      <c r="C23" s="11"/>
      <c r="D23" s="7" t="s">
        <v>33</v>
      </c>
      <c r="E23" s="50" t="s">
        <v>56</v>
      </c>
      <c r="F23" s="51">
        <v>57</v>
      </c>
      <c r="G23" s="51">
        <v>3.3</v>
      </c>
      <c r="H23" s="51">
        <v>0.06</v>
      </c>
      <c r="I23" s="51">
        <v>16.7</v>
      </c>
      <c r="J23" s="51">
        <v>87</v>
      </c>
      <c r="K23" s="52"/>
      <c r="L23" s="51">
        <v>2.96</v>
      </c>
    </row>
    <row r="24" spans="1:12" ht="15">
      <c r="A24" s="25"/>
      <c r="B24" s="16"/>
      <c r="C24" s="11"/>
      <c r="D24" s="7"/>
      <c r="E24" s="50" t="s">
        <v>51</v>
      </c>
      <c r="F24" s="51">
        <v>33</v>
      </c>
      <c r="G24" s="51">
        <v>7.5</v>
      </c>
      <c r="H24" s="51">
        <v>7.5</v>
      </c>
      <c r="I24" s="51">
        <v>9.6</v>
      </c>
      <c r="J24" s="51">
        <v>120</v>
      </c>
      <c r="K24" s="52" t="s">
        <v>52</v>
      </c>
      <c r="L24" s="51">
        <v>18.399999999999999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6"/>
      <c r="B26" s="18"/>
      <c r="C26" s="8"/>
      <c r="D26" s="19" t="s">
        <v>39</v>
      </c>
      <c r="E26" s="9"/>
      <c r="F26" s="21">
        <f>SUM(F17:F25)</f>
        <v>836</v>
      </c>
      <c r="G26" s="21">
        <f t="shared" ref="G26:J26" si="3">SUM(G17:G25)</f>
        <v>37.6</v>
      </c>
      <c r="H26" s="21">
        <f t="shared" si="3"/>
        <v>34.959999999999994</v>
      </c>
      <c r="I26" s="21">
        <f t="shared" si="3"/>
        <v>131.30000000000001</v>
      </c>
      <c r="J26" s="21">
        <f t="shared" si="3"/>
        <v>897</v>
      </c>
      <c r="K26" s="27"/>
      <c r="L26" s="21">
        <f ca="1">SUM(L23:L31)</f>
        <v>0</v>
      </c>
    </row>
    <row r="27" spans="1:12" ht="1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5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4">SUM(G27:G30)</f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27"/>
      <c r="L31" s="21">
        <f ca="1">SUM(L24:L30)</f>
        <v>0</v>
      </c>
    </row>
    <row r="32" spans="1:12" ht="1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5">SUM(G32:G37)</f>
        <v>0</v>
      </c>
      <c r="H38" s="21">
        <f t="shared" si="5"/>
        <v>0</v>
      </c>
      <c r="I38" s="21">
        <f t="shared" si="5"/>
        <v>0</v>
      </c>
      <c r="J38" s="21">
        <f t="shared" si="5"/>
        <v>0</v>
      </c>
      <c r="K38" s="27"/>
      <c r="L38" s="21">
        <f ca="1">SUM(L32:L40)</f>
        <v>0</v>
      </c>
    </row>
    <row r="39" spans="1:12" ht="1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6">SUM(G39:G44)</f>
        <v>0</v>
      </c>
      <c r="H45" s="21">
        <f t="shared" si="6"/>
        <v>0</v>
      </c>
      <c r="I45" s="21">
        <f t="shared" si="6"/>
        <v>0</v>
      </c>
      <c r="J45" s="21">
        <f t="shared" si="6"/>
        <v>0</v>
      </c>
      <c r="K45" s="27"/>
      <c r="L45" s="21">
        <f ca="1">SUM(L39:L47)</f>
        <v>0</v>
      </c>
    </row>
    <row r="46" spans="1:12" ht="15.75" thickBot="1">
      <c r="A46" s="31">
        <f>A6</f>
        <v>1</v>
      </c>
      <c r="B46" s="32">
        <f>B6</f>
        <v>1</v>
      </c>
      <c r="C46" s="58" t="s">
        <v>4</v>
      </c>
      <c r="D46" s="59"/>
      <c r="E46" s="33"/>
      <c r="F46" s="34">
        <f>F12+F16+F26+F31+F38+F45</f>
        <v>1340</v>
      </c>
      <c r="G46" s="34">
        <f t="shared" ref="G46:J46" si="7">G12+G16+G26+G31+G38+G45</f>
        <v>62.1</v>
      </c>
      <c r="H46" s="34">
        <f t="shared" si="7"/>
        <v>55.459999999999994</v>
      </c>
      <c r="I46" s="34">
        <f t="shared" si="7"/>
        <v>235.9</v>
      </c>
      <c r="J46" s="34">
        <f t="shared" si="7"/>
        <v>1573</v>
      </c>
      <c r="K46" s="35"/>
      <c r="L46" s="34">
        <f ca="1">L12+L16+L26+L31+L38+L45</f>
        <v>0</v>
      </c>
    </row>
    <row r="47" spans="1:12" ht="15">
      <c r="A47" s="15">
        <v>1</v>
      </c>
      <c r="B47" s="16">
        <v>2</v>
      </c>
      <c r="C47" s="24" t="s">
        <v>20</v>
      </c>
      <c r="D47" s="5" t="s">
        <v>21</v>
      </c>
      <c r="E47" s="47" t="s">
        <v>57</v>
      </c>
      <c r="F47" s="48">
        <v>100</v>
      </c>
      <c r="G47" s="48">
        <v>12</v>
      </c>
      <c r="H47" s="48">
        <v>14</v>
      </c>
      <c r="I47" s="48">
        <v>5</v>
      </c>
      <c r="J47" s="48">
        <v>190</v>
      </c>
      <c r="K47" s="49" t="s">
        <v>58</v>
      </c>
      <c r="L47" s="48">
        <v>47.86</v>
      </c>
    </row>
    <row r="48" spans="1:12" ht="15">
      <c r="A48" s="15"/>
      <c r="B48" s="16"/>
      <c r="C48" s="11"/>
      <c r="D48" s="6"/>
      <c r="E48" s="50" t="s">
        <v>59</v>
      </c>
      <c r="F48" s="51">
        <v>150</v>
      </c>
      <c r="G48" s="51">
        <v>3</v>
      </c>
      <c r="H48" s="51">
        <v>5</v>
      </c>
      <c r="I48" s="51">
        <v>20</v>
      </c>
      <c r="J48" s="51">
        <v>138</v>
      </c>
      <c r="K48" s="52" t="s">
        <v>60</v>
      </c>
      <c r="L48" s="51">
        <v>9.64</v>
      </c>
    </row>
    <row r="49" spans="1:12" ht="15">
      <c r="A49" s="15"/>
      <c r="B49" s="16"/>
      <c r="C49" s="11"/>
      <c r="D49" s="7" t="s">
        <v>22</v>
      </c>
      <c r="E49" s="50" t="s">
        <v>61</v>
      </c>
      <c r="F49" s="51">
        <v>220</v>
      </c>
      <c r="G49" s="51">
        <v>0</v>
      </c>
      <c r="H49" s="51">
        <v>0</v>
      </c>
      <c r="I49" s="51">
        <v>19</v>
      </c>
      <c r="J49" s="51">
        <v>77</v>
      </c>
      <c r="K49" s="52" t="s">
        <v>62</v>
      </c>
      <c r="L49" s="51">
        <v>4.4400000000000004</v>
      </c>
    </row>
    <row r="50" spans="1:12" ht="15">
      <c r="A50" s="15"/>
      <c r="B50" s="16"/>
      <c r="C50" s="11"/>
      <c r="D50" s="7" t="s">
        <v>23</v>
      </c>
      <c r="E50" s="50" t="s">
        <v>48</v>
      </c>
      <c r="F50" s="51">
        <v>46</v>
      </c>
      <c r="G50" s="51">
        <v>4</v>
      </c>
      <c r="H50" s="51">
        <v>1</v>
      </c>
      <c r="I50" s="51">
        <v>23</v>
      </c>
      <c r="J50" s="51">
        <v>109</v>
      </c>
      <c r="K50" s="52"/>
      <c r="L50" s="51">
        <v>4.58</v>
      </c>
    </row>
    <row r="51" spans="1:12" ht="15">
      <c r="A51" s="15"/>
      <c r="B51" s="16"/>
      <c r="C51" s="11"/>
      <c r="D51" s="7" t="s">
        <v>24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7"/>
      <c r="B54" s="18"/>
      <c r="C54" s="8"/>
      <c r="D54" s="19" t="s">
        <v>39</v>
      </c>
      <c r="E54" s="9"/>
      <c r="F54" s="21">
        <f>SUM(F47:F53)</f>
        <v>516</v>
      </c>
      <c r="G54" s="21">
        <f t="shared" ref="G54:J54" si="8">SUM(G47:G53)</f>
        <v>19</v>
      </c>
      <c r="H54" s="21">
        <f t="shared" si="8"/>
        <v>20</v>
      </c>
      <c r="I54" s="21">
        <f t="shared" si="8"/>
        <v>67</v>
      </c>
      <c r="J54" s="21">
        <f t="shared" si="8"/>
        <v>514</v>
      </c>
      <c r="K54" s="27"/>
      <c r="L54" s="21">
        <f t="shared" ref="L54:L96" si="9">SUM(L47:L53)</f>
        <v>66.52</v>
      </c>
    </row>
    <row r="55" spans="1:12" ht="1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:J58" si="10">SUM(G55:G57)</f>
        <v>0</v>
      </c>
      <c r="H58" s="21">
        <f t="shared" si="10"/>
        <v>0</v>
      </c>
      <c r="I58" s="21">
        <f t="shared" si="10"/>
        <v>0</v>
      </c>
      <c r="J58" s="21">
        <f t="shared" si="10"/>
        <v>0</v>
      </c>
      <c r="K58" s="27"/>
      <c r="L58" s="21">
        <f t="shared" ref="L58" ca="1" si="11">SUM(L55:L63)</f>
        <v>0</v>
      </c>
    </row>
    <row r="59" spans="1:12" ht="1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.75" thickBot="1">
      <c r="A60" s="15"/>
      <c r="B60" s="16"/>
      <c r="C60" s="11"/>
      <c r="D60" s="7" t="s">
        <v>28</v>
      </c>
      <c r="E60" s="50" t="s">
        <v>63</v>
      </c>
      <c r="F60" s="51">
        <v>275</v>
      </c>
      <c r="G60" s="51">
        <v>10</v>
      </c>
      <c r="H60" s="51">
        <v>12</v>
      </c>
      <c r="I60" s="51">
        <v>16</v>
      </c>
      <c r="J60" s="51">
        <v>204</v>
      </c>
      <c r="K60" s="52" t="s">
        <v>64</v>
      </c>
      <c r="L60" s="51">
        <v>16</v>
      </c>
    </row>
    <row r="61" spans="1:12" ht="15">
      <c r="A61" s="15"/>
      <c r="B61" s="16"/>
      <c r="C61" s="11"/>
      <c r="D61" s="7" t="s">
        <v>29</v>
      </c>
      <c r="E61" s="47" t="s">
        <v>57</v>
      </c>
      <c r="F61" s="48">
        <v>100</v>
      </c>
      <c r="G61" s="48">
        <v>12</v>
      </c>
      <c r="H61" s="48">
        <v>14</v>
      </c>
      <c r="I61" s="48">
        <v>5</v>
      </c>
      <c r="J61" s="48">
        <v>190</v>
      </c>
      <c r="K61" s="49" t="s">
        <v>58</v>
      </c>
      <c r="L61" s="48">
        <v>47.86</v>
      </c>
    </row>
    <row r="62" spans="1:12" ht="15">
      <c r="A62" s="15"/>
      <c r="B62" s="16"/>
      <c r="C62" s="11"/>
      <c r="D62" s="7" t="s">
        <v>30</v>
      </c>
      <c r="E62" s="50" t="s">
        <v>59</v>
      </c>
      <c r="F62" s="51">
        <v>150</v>
      </c>
      <c r="G62" s="51">
        <v>3</v>
      </c>
      <c r="H62" s="51">
        <v>5</v>
      </c>
      <c r="I62" s="51">
        <v>20</v>
      </c>
      <c r="J62" s="51">
        <v>138</v>
      </c>
      <c r="K62" s="52" t="s">
        <v>60</v>
      </c>
      <c r="L62" s="51">
        <v>9.64</v>
      </c>
    </row>
    <row r="63" spans="1:12" ht="15">
      <c r="A63" s="15"/>
      <c r="B63" s="16"/>
      <c r="C63" s="11"/>
      <c r="D63" s="7" t="s">
        <v>31</v>
      </c>
      <c r="E63" s="50" t="s">
        <v>61</v>
      </c>
      <c r="F63" s="51">
        <v>220</v>
      </c>
      <c r="G63" s="51">
        <v>0</v>
      </c>
      <c r="H63" s="51">
        <v>0</v>
      </c>
      <c r="I63" s="51">
        <v>19</v>
      </c>
      <c r="J63" s="51">
        <v>77</v>
      </c>
      <c r="K63" s="52" t="s">
        <v>62</v>
      </c>
      <c r="L63" s="51">
        <v>4.4400000000000004</v>
      </c>
    </row>
    <row r="64" spans="1:12" ht="15">
      <c r="A64" s="15"/>
      <c r="B64" s="16"/>
      <c r="C64" s="11"/>
      <c r="D64" s="7" t="s">
        <v>32</v>
      </c>
      <c r="E64" s="50" t="s">
        <v>48</v>
      </c>
      <c r="F64" s="51">
        <v>46</v>
      </c>
      <c r="G64" s="51">
        <v>4</v>
      </c>
      <c r="H64" s="51">
        <v>1</v>
      </c>
      <c r="I64" s="51">
        <v>23</v>
      </c>
      <c r="J64" s="51">
        <v>109</v>
      </c>
      <c r="K64" s="52"/>
      <c r="L64" s="51">
        <v>4.58</v>
      </c>
    </row>
    <row r="65" spans="1:12" ht="15">
      <c r="A65" s="15"/>
      <c r="B65" s="16"/>
      <c r="C65" s="11"/>
      <c r="D65" s="7" t="s">
        <v>33</v>
      </c>
      <c r="E65" s="50" t="s">
        <v>56</v>
      </c>
      <c r="F65" s="51">
        <v>44</v>
      </c>
      <c r="G65" s="51">
        <v>3</v>
      </c>
      <c r="H65" s="51">
        <v>0</v>
      </c>
      <c r="I65" s="51">
        <v>19</v>
      </c>
      <c r="J65" s="51">
        <v>90</v>
      </c>
      <c r="K65" s="52"/>
      <c r="L65" s="51">
        <v>2.8</v>
      </c>
    </row>
    <row r="66" spans="1:12" ht="1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7"/>
      <c r="B68" s="18"/>
      <c r="C68" s="8"/>
      <c r="D68" s="19" t="s">
        <v>39</v>
      </c>
      <c r="E68" s="9"/>
      <c r="F68" s="21">
        <f>SUM(F59:F67)</f>
        <v>835</v>
      </c>
      <c r="G68" s="21">
        <f t="shared" ref="G68:J68" si="12">SUM(G59:G67)</f>
        <v>32</v>
      </c>
      <c r="H68" s="21">
        <f t="shared" si="12"/>
        <v>32</v>
      </c>
      <c r="I68" s="21">
        <f t="shared" si="12"/>
        <v>102</v>
      </c>
      <c r="J68" s="21">
        <f t="shared" si="12"/>
        <v>808</v>
      </c>
      <c r="K68" s="27"/>
      <c r="L68" s="21">
        <f t="shared" ref="L68" ca="1" si="13">SUM(L65:L73)</f>
        <v>0</v>
      </c>
    </row>
    <row r="69" spans="1:12" ht="15">
      <c r="A69" s="14">
        <f>A47</f>
        <v>1</v>
      </c>
      <c r="B69" s="14">
        <f>B47</f>
        <v>2</v>
      </c>
      <c r="C69" s="10" t="s">
        <v>34</v>
      </c>
      <c r="D69" s="12" t="s">
        <v>35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:J73" si="14">SUM(G69:G72)</f>
        <v>0</v>
      </c>
      <c r="H73" s="21">
        <f t="shared" si="14"/>
        <v>0</v>
      </c>
      <c r="I73" s="21">
        <f t="shared" si="14"/>
        <v>0</v>
      </c>
      <c r="J73" s="21">
        <f t="shared" si="14"/>
        <v>0</v>
      </c>
      <c r="K73" s="27"/>
      <c r="L73" s="21">
        <f t="shared" ref="L73" ca="1" si="15">SUM(L66:L72)</f>
        <v>0</v>
      </c>
    </row>
    <row r="74" spans="1:12" ht="1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7"/>
      <c r="B80" s="18"/>
      <c r="C80" s="8"/>
      <c r="D80" s="19" t="s">
        <v>39</v>
      </c>
      <c r="E80" s="9"/>
      <c r="F80" s="21">
        <f>SUM(F74:F79)</f>
        <v>0</v>
      </c>
      <c r="G80" s="21">
        <f t="shared" ref="G80:J80" si="16">SUM(G74:G79)</f>
        <v>0</v>
      </c>
      <c r="H80" s="21">
        <f t="shared" si="16"/>
        <v>0</v>
      </c>
      <c r="I80" s="21">
        <f t="shared" si="16"/>
        <v>0</v>
      </c>
      <c r="J80" s="21">
        <f t="shared" si="16"/>
        <v>0</v>
      </c>
      <c r="K80" s="27"/>
      <c r="L80" s="21">
        <f t="shared" ref="L80" ca="1" si="17">SUM(L74:L82)</f>
        <v>0</v>
      </c>
    </row>
    <row r="81" spans="1:12" ht="1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7"/>
      <c r="B87" s="18"/>
      <c r="C87" s="8"/>
      <c r="D87" s="20" t="s">
        <v>39</v>
      </c>
      <c r="E87" s="9"/>
      <c r="F87" s="21">
        <f>SUM(F81:F86)</f>
        <v>0</v>
      </c>
      <c r="G87" s="21">
        <f t="shared" ref="G87:J87" si="18">SUM(G81:G86)</f>
        <v>0</v>
      </c>
      <c r="H87" s="21">
        <f t="shared" si="18"/>
        <v>0</v>
      </c>
      <c r="I87" s="21">
        <f t="shared" si="18"/>
        <v>0</v>
      </c>
      <c r="J87" s="21">
        <f t="shared" si="18"/>
        <v>0</v>
      </c>
      <c r="K87" s="27"/>
      <c r="L87" s="21">
        <f t="shared" ref="L87" ca="1" si="19">SUM(L81:L89)</f>
        <v>0</v>
      </c>
    </row>
    <row r="88" spans="1:12" ht="15.75" customHeight="1" thickBot="1">
      <c r="A88" s="36">
        <f>A47</f>
        <v>1</v>
      </c>
      <c r="B88" s="36">
        <f>B47</f>
        <v>2</v>
      </c>
      <c r="C88" s="58" t="s">
        <v>4</v>
      </c>
      <c r="D88" s="59"/>
      <c r="E88" s="33"/>
      <c r="F88" s="34">
        <f>F54+F58+F68+F73+F80+F87</f>
        <v>1351</v>
      </c>
      <c r="G88" s="34">
        <f t="shared" ref="G88:J88" si="20">G54+G58+G68+G73+G80+G87</f>
        <v>51</v>
      </c>
      <c r="H88" s="34">
        <f t="shared" si="20"/>
        <v>52</v>
      </c>
      <c r="I88" s="34">
        <f t="shared" si="20"/>
        <v>169</v>
      </c>
      <c r="J88" s="34">
        <f t="shared" si="20"/>
        <v>1322</v>
      </c>
      <c r="K88" s="35"/>
      <c r="L88" s="34">
        <f t="shared" ref="L88" ca="1" si="21">L54+L58+L68+L73+L80+L87</f>
        <v>0</v>
      </c>
    </row>
    <row r="89" spans="1:12" ht="15">
      <c r="A89" s="22">
        <v>1</v>
      </c>
      <c r="B89" s="23">
        <v>3</v>
      </c>
      <c r="C89" s="24" t="s">
        <v>20</v>
      </c>
      <c r="D89" s="5" t="s">
        <v>21</v>
      </c>
      <c r="E89" s="47" t="s">
        <v>65</v>
      </c>
      <c r="F89" s="48">
        <v>195</v>
      </c>
      <c r="G89" s="48">
        <v>31</v>
      </c>
      <c r="H89" s="48">
        <v>23</v>
      </c>
      <c r="I89" s="48">
        <v>52</v>
      </c>
      <c r="J89" s="48">
        <v>540</v>
      </c>
      <c r="K89" s="49" t="s">
        <v>66</v>
      </c>
      <c r="L89" s="48">
        <v>45.36</v>
      </c>
    </row>
    <row r="90" spans="1:12" ht="15">
      <c r="A90" s="25"/>
      <c r="B90" s="16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>
      <c r="A91" s="25"/>
      <c r="B91" s="16"/>
      <c r="C91" s="11"/>
      <c r="D91" s="7" t="s">
        <v>22</v>
      </c>
      <c r="E91" s="50" t="s">
        <v>67</v>
      </c>
      <c r="F91" s="51">
        <v>215</v>
      </c>
      <c r="G91" s="51">
        <v>0</v>
      </c>
      <c r="H91" s="51">
        <v>0</v>
      </c>
      <c r="I91" s="51">
        <v>15</v>
      </c>
      <c r="J91" s="51">
        <v>61</v>
      </c>
      <c r="K91" s="52" t="s">
        <v>68</v>
      </c>
      <c r="L91" s="51">
        <v>1.59</v>
      </c>
    </row>
    <row r="92" spans="1:12" ht="15">
      <c r="A92" s="25"/>
      <c r="B92" s="16"/>
      <c r="C92" s="11"/>
      <c r="D92" s="7" t="s">
        <v>23</v>
      </c>
      <c r="E92" s="50" t="s">
        <v>48</v>
      </c>
      <c r="F92" s="51">
        <v>46</v>
      </c>
      <c r="G92" s="51">
        <v>4</v>
      </c>
      <c r="H92" s="51">
        <v>1</v>
      </c>
      <c r="I92" s="51">
        <v>23</v>
      </c>
      <c r="J92" s="51">
        <v>109</v>
      </c>
      <c r="K92" s="52"/>
      <c r="L92" s="51">
        <v>4.58</v>
      </c>
    </row>
    <row r="93" spans="1:12" ht="15">
      <c r="A93" s="25"/>
      <c r="B93" s="16"/>
      <c r="C93" s="11"/>
      <c r="D93" s="7" t="s">
        <v>24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6"/>
      <c r="E94" s="50" t="s">
        <v>69</v>
      </c>
      <c r="F94" s="51">
        <v>110</v>
      </c>
      <c r="G94" s="51">
        <v>3</v>
      </c>
      <c r="H94" s="51">
        <v>3</v>
      </c>
      <c r="I94" s="51">
        <v>5</v>
      </c>
      <c r="J94" s="51">
        <v>60</v>
      </c>
      <c r="K94" s="52"/>
      <c r="L94" s="51">
        <v>22.46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6"/>
      <c r="B96" s="18"/>
      <c r="C96" s="8"/>
      <c r="D96" s="19" t="s">
        <v>39</v>
      </c>
      <c r="E96" s="9"/>
      <c r="F96" s="21">
        <f>SUM(F89:F95)</f>
        <v>566</v>
      </c>
      <c r="G96" s="21">
        <f t="shared" ref="G96:J96" si="22">SUM(G89:G95)</f>
        <v>38</v>
      </c>
      <c r="H96" s="21">
        <f t="shared" si="22"/>
        <v>27</v>
      </c>
      <c r="I96" s="21">
        <f t="shared" si="22"/>
        <v>95</v>
      </c>
      <c r="J96" s="21">
        <f t="shared" si="22"/>
        <v>770</v>
      </c>
      <c r="K96" s="27"/>
      <c r="L96" s="21">
        <f t="shared" si="9"/>
        <v>73.990000000000009</v>
      </c>
    </row>
    <row r="97" spans="1:12" ht="1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6"/>
      <c r="B100" s="18"/>
      <c r="C100" s="8"/>
      <c r="D100" s="19" t="s">
        <v>39</v>
      </c>
      <c r="E100" s="9"/>
      <c r="F100" s="21">
        <f>SUM(F97:F99)</f>
        <v>0</v>
      </c>
      <c r="G100" s="21">
        <f t="shared" ref="G100:J100" si="23">SUM(G97:G99)</f>
        <v>0</v>
      </c>
      <c r="H100" s="21">
        <f t="shared" si="23"/>
        <v>0</v>
      </c>
      <c r="I100" s="21">
        <f t="shared" si="23"/>
        <v>0</v>
      </c>
      <c r="J100" s="21">
        <f t="shared" si="23"/>
        <v>0</v>
      </c>
      <c r="K100" s="27"/>
      <c r="L100" s="21">
        <f t="shared" ref="L100" ca="1" si="24">SUM(L97:L105)</f>
        <v>0</v>
      </c>
    </row>
    <row r="101" spans="1:12" ht="1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.75" thickBot="1">
      <c r="A102" s="25"/>
      <c r="B102" s="16"/>
      <c r="C102" s="11"/>
      <c r="D102" s="7" t="s">
        <v>28</v>
      </c>
      <c r="E102" s="50" t="s">
        <v>70</v>
      </c>
      <c r="F102" s="51" t="s">
        <v>54</v>
      </c>
      <c r="G102" s="51">
        <v>9.8000000000000007</v>
      </c>
      <c r="H102" s="51">
        <v>14.4</v>
      </c>
      <c r="I102" s="51">
        <v>10</v>
      </c>
      <c r="J102" s="51">
        <v>134</v>
      </c>
      <c r="K102" s="52" t="s">
        <v>71</v>
      </c>
      <c r="L102" s="51">
        <v>27.5</v>
      </c>
    </row>
    <row r="103" spans="1:12" ht="15">
      <c r="A103" s="25"/>
      <c r="B103" s="16"/>
      <c r="C103" s="11"/>
      <c r="D103" s="7" t="s">
        <v>29</v>
      </c>
      <c r="E103" s="47" t="s">
        <v>65</v>
      </c>
      <c r="F103" s="48">
        <v>195</v>
      </c>
      <c r="G103" s="48">
        <v>31</v>
      </c>
      <c r="H103" s="48">
        <v>23</v>
      </c>
      <c r="I103" s="48">
        <v>52</v>
      </c>
      <c r="J103" s="48">
        <v>540</v>
      </c>
      <c r="K103" s="49" t="s">
        <v>66</v>
      </c>
      <c r="L103" s="48">
        <v>45.36</v>
      </c>
    </row>
    <row r="104" spans="1:12" ht="1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31</v>
      </c>
      <c r="E105" s="50" t="s">
        <v>67</v>
      </c>
      <c r="F105" s="51">
        <v>215</v>
      </c>
      <c r="G105" s="51">
        <v>0</v>
      </c>
      <c r="H105" s="51">
        <v>0</v>
      </c>
      <c r="I105" s="51">
        <v>15</v>
      </c>
      <c r="J105" s="51">
        <v>61</v>
      </c>
      <c r="K105" s="52" t="s">
        <v>68</v>
      </c>
      <c r="L105" s="51">
        <v>1.59</v>
      </c>
    </row>
    <row r="106" spans="1:12" ht="15">
      <c r="A106" s="25"/>
      <c r="B106" s="16"/>
      <c r="C106" s="11"/>
      <c r="D106" s="7" t="s">
        <v>32</v>
      </c>
      <c r="E106" s="50" t="s">
        <v>48</v>
      </c>
      <c r="F106" s="51">
        <v>46</v>
      </c>
      <c r="G106" s="51">
        <v>4</v>
      </c>
      <c r="H106" s="51">
        <v>1</v>
      </c>
      <c r="I106" s="51">
        <v>23</v>
      </c>
      <c r="J106" s="51">
        <v>109</v>
      </c>
      <c r="K106" s="52"/>
      <c r="L106" s="51">
        <v>4.58</v>
      </c>
    </row>
    <row r="107" spans="1:12" ht="15">
      <c r="A107" s="25"/>
      <c r="B107" s="16"/>
      <c r="C107" s="11"/>
      <c r="D107" s="7" t="s">
        <v>33</v>
      </c>
      <c r="E107" s="50" t="s">
        <v>56</v>
      </c>
      <c r="F107" s="51">
        <v>44</v>
      </c>
      <c r="G107" s="51">
        <v>3</v>
      </c>
      <c r="H107" s="51">
        <v>0</v>
      </c>
      <c r="I107" s="51">
        <v>19</v>
      </c>
      <c r="J107" s="51">
        <v>90</v>
      </c>
      <c r="K107" s="52"/>
      <c r="L107" s="51">
        <v>2.8</v>
      </c>
    </row>
    <row r="108" spans="1:12" ht="15">
      <c r="A108" s="25"/>
      <c r="B108" s="16"/>
      <c r="C108" s="11"/>
      <c r="D108" s="6"/>
      <c r="E108" s="50" t="s">
        <v>69</v>
      </c>
      <c r="F108" s="51">
        <v>110</v>
      </c>
      <c r="G108" s="51">
        <v>3</v>
      </c>
      <c r="H108" s="51">
        <v>3</v>
      </c>
      <c r="I108" s="51">
        <v>5</v>
      </c>
      <c r="J108" s="51">
        <v>60</v>
      </c>
      <c r="K108" s="52"/>
      <c r="L108" s="51">
        <v>22.46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6"/>
      <c r="B110" s="18"/>
      <c r="C110" s="8"/>
      <c r="D110" s="19" t="s">
        <v>39</v>
      </c>
      <c r="E110" s="9"/>
      <c r="F110" s="21">
        <f>SUM(F101:F109)</f>
        <v>610</v>
      </c>
      <c r="G110" s="21">
        <f t="shared" ref="G110:J110" si="25">SUM(G101:G109)</f>
        <v>50.8</v>
      </c>
      <c r="H110" s="21">
        <f t="shared" si="25"/>
        <v>41.4</v>
      </c>
      <c r="I110" s="21">
        <f t="shared" si="25"/>
        <v>124</v>
      </c>
      <c r="J110" s="21">
        <f t="shared" si="25"/>
        <v>994</v>
      </c>
      <c r="K110" s="27"/>
      <c r="L110" s="21">
        <f t="shared" ref="L110" ca="1" si="26">SUM(L107:L115)</f>
        <v>0</v>
      </c>
    </row>
    <row r="111" spans="1:12" ht="15">
      <c r="A111" s="28">
        <f>A89</f>
        <v>1</v>
      </c>
      <c r="B111" s="14">
        <f>B89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:J115" si="27">SUM(G111:G114)</f>
        <v>0</v>
      </c>
      <c r="H115" s="21">
        <f t="shared" si="27"/>
        <v>0</v>
      </c>
      <c r="I115" s="21">
        <f t="shared" si="27"/>
        <v>0</v>
      </c>
      <c r="J115" s="21">
        <f t="shared" si="27"/>
        <v>0</v>
      </c>
      <c r="K115" s="27"/>
      <c r="L115" s="21">
        <f t="shared" ref="L115" ca="1" si="28">SUM(L108:L114)</f>
        <v>0</v>
      </c>
    </row>
    <row r="116" spans="1:12" ht="1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39</v>
      </c>
      <c r="E122" s="9"/>
      <c r="F122" s="21">
        <f>SUM(F116:F121)</f>
        <v>0</v>
      </c>
      <c r="G122" s="21">
        <f t="shared" ref="G122:J122" si="29">SUM(G116:G121)</f>
        <v>0</v>
      </c>
      <c r="H122" s="21">
        <f t="shared" si="29"/>
        <v>0</v>
      </c>
      <c r="I122" s="21">
        <f t="shared" si="29"/>
        <v>0</v>
      </c>
      <c r="J122" s="21">
        <f t="shared" si="29"/>
        <v>0</v>
      </c>
      <c r="K122" s="27"/>
      <c r="L122" s="21">
        <f t="shared" ref="L122" ca="1" si="30">SUM(L116:L124)</f>
        <v>0</v>
      </c>
    </row>
    <row r="123" spans="1:12" ht="1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6"/>
      <c r="B129" s="18"/>
      <c r="C129" s="8"/>
      <c r="D129" s="20" t="s">
        <v>39</v>
      </c>
      <c r="E129" s="9"/>
      <c r="F129" s="21">
        <f>SUM(F123:F128)</f>
        <v>0</v>
      </c>
      <c r="G129" s="21">
        <f t="shared" ref="G129:J129" si="31">SUM(G123:G128)</f>
        <v>0</v>
      </c>
      <c r="H129" s="21">
        <f t="shared" si="31"/>
        <v>0</v>
      </c>
      <c r="I129" s="21">
        <f t="shared" si="31"/>
        <v>0</v>
      </c>
      <c r="J129" s="21">
        <f t="shared" si="31"/>
        <v>0</v>
      </c>
      <c r="K129" s="27"/>
      <c r="L129" s="21">
        <f t="shared" ref="L129" ca="1" si="32">SUM(L123:L131)</f>
        <v>0</v>
      </c>
    </row>
    <row r="130" spans="1:12" ht="15.75" customHeight="1" thickBot="1">
      <c r="A130" s="31">
        <f>A89</f>
        <v>1</v>
      </c>
      <c r="B130" s="32">
        <f>B89</f>
        <v>3</v>
      </c>
      <c r="C130" s="58" t="s">
        <v>4</v>
      </c>
      <c r="D130" s="59"/>
      <c r="E130" s="33"/>
      <c r="F130" s="34">
        <f>F96+F100+F110+F115+F122+F129</f>
        <v>1176</v>
      </c>
      <c r="G130" s="34">
        <f t="shared" ref="G130:J130" si="33">G96+G100+G110+G115+G122+G129</f>
        <v>88.8</v>
      </c>
      <c r="H130" s="34">
        <f t="shared" si="33"/>
        <v>68.400000000000006</v>
      </c>
      <c r="I130" s="34">
        <f t="shared" si="33"/>
        <v>219</v>
      </c>
      <c r="J130" s="34">
        <f t="shared" si="33"/>
        <v>1764</v>
      </c>
      <c r="K130" s="35"/>
      <c r="L130" s="34">
        <f t="shared" ref="L130" ca="1" si="34">L96+L100+L110+L115+L122+L129</f>
        <v>0</v>
      </c>
    </row>
    <row r="131" spans="1:12" ht="15">
      <c r="A131" s="22">
        <v>1</v>
      </c>
      <c r="B131" s="23">
        <v>4</v>
      </c>
      <c r="C131" s="24" t="s">
        <v>20</v>
      </c>
      <c r="D131" s="5" t="s">
        <v>21</v>
      </c>
      <c r="E131" s="47" t="s">
        <v>72</v>
      </c>
      <c r="F131" s="48">
        <v>200</v>
      </c>
      <c r="G131" s="48">
        <v>16</v>
      </c>
      <c r="H131" s="48">
        <v>18</v>
      </c>
      <c r="I131" s="48">
        <v>88</v>
      </c>
      <c r="J131" s="48">
        <v>570</v>
      </c>
      <c r="K131" s="49" t="s">
        <v>73</v>
      </c>
      <c r="L131" s="48">
        <v>29.75</v>
      </c>
    </row>
    <row r="132" spans="1:12" ht="1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>
      <c r="A133" s="25"/>
      <c r="B133" s="16"/>
      <c r="C133" s="11"/>
      <c r="D133" s="7" t="s">
        <v>22</v>
      </c>
      <c r="E133" s="50" t="s">
        <v>67</v>
      </c>
      <c r="F133" s="51">
        <v>215</v>
      </c>
      <c r="G133" s="51">
        <v>0</v>
      </c>
      <c r="H133" s="51">
        <v>0</v>
      </c>
      <c r="I133" s="51">
        <v>15</v>
      </c>
      <c r="J133" s="51">
        <v>61</v>
      </c>
      <c r="K133" s="52" t="s">
        <v>68</v>
      </c>
      <c r="L133" s="51">
        <v>1.59</v>
      </c>
    </row>
    <row r="134" spans="1:12" ht="15">
      <c r="A134" s="25"/>
      <c r="B134" s="16"/>
      <c r="C134" s="11"/>
      <c r="D134" s="7" t="s">
        <v>23</v>
      </c>
      <c r="E134" s="50" t="s">
        <v>48</v>
      </c>
      <c r="F134" s="51">
        <v>46</v>
      </c>
      <c r="G134" s="51">
        <v>4</v>
      </c>
      <c r="H134" s="51">
        <v>1</v>
      </c>
      <c r="I134" s="51">
        <v>23</v>
      </c>
      <c r="J134" s="51">
        <v>109</v>
      </c>
      <c r="K134" s="52"/>
      <c r="L134" s="51">
        <v>4.58</v>
      </c>
    </row>
    <row r="135" spans="1:12" ht="15">
      <c r="A135" s="25"/>
      <c r="B135" s="16"/>
      <c r="C135" s="11"/>
      <c r="D135" s="7" t="s">
        <v>24</v>
      </c>
      <c r="E135" s="50" t="s">
        <v>24</v>
      </c>
      <c r="F135" s="51">
        <v>200</v>
      </c>
      <c r="G135" s="51">
        <v>1</v>
      </c>
      <c r="H135" s="51">
        <v>0</v>
      </c>
      <c r="I135" s="51">
        <v>26.3</v>
      </c>
      <c r="J135" s="51">
        <v>71</v>
      </c>
      <c r="K135" s="52"/>
      <c r="L135" s="51">
        <v>23.1</v>
      </c>
    </row>
    <row r="136" spans="1:12" ht="1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6"/>
      <c r="B138" s="18"/>
      <c r="C138" s="8"/>
      <c r="D138" s="19" t="s">
        <v>39</v>
      </c>
      <c r="E138" s="9"/>
      <c r="F138" s="21">
        <f>SUM(F131:F137)</f>
        <v>661</v>
      </c>
      <c r="G138" s="21">
        <f t="shared" ref="G138:J138" si="35">SUM(G131:G137)</f>
        <v>21</v>
      </c>
      <c r="H138" s="21">
        <f t="shared" si="35"/>
        <v>19</v>
      </c>
      <c r="I138" s="21">
        <f t="shared" si="35"/>
        <v>152.30000000000001</v>
      </c>
      <c r="J138" s="21">
        <f t="shared" si="35"/>
        <v>811</v>
      </c>
      <c r="K138" s="27"/>
      <c r="L138" s="21">
        <f t="shared" ref="L138" si="36">SUM(L131:L137)</f>
        <v>59.02</v>
      </c>
    </row>
    <row r="139" spans="1:12" ht="1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6"/>
      <c r="B142" s="18"/>
      <c r="C142" s="8"/>
      <c r="D142" s="19" t="s">
        <v>39</v>
      </c>
      <c r="E142" s="9"/>
      <c r="F142" s="21">
        <f>SUM(F139:F141)</f>
        <v>0</v>
      </c>
      <c r="G142" s="21">
        <f t="shared" ref="G142:J142" si="37">SUM(G139:G141)</f>
        <v>0</v>
      </c>
      <c r="H142" s="21">
        <f t="shared" si="37"/>
        <v>0</v>
      </c>
      <c r="I142" s="21">
        <f t="shared" si="37"/>
        <v>0</v>
      </c>
      <c r="J142" s="21">
        <f t="shared" si="37"/>
        <v>0</v>
      </c>
      <c r="K142" s="27"/>
      <c r="L142" s="21">
        <f t="shared" ref="L142" ca="1" si="38">SUM(L139:L147)</f>
        <v>0</v>
      </c>
    </row>
    <row r="143" spans="1:12" ht="15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0"/>
      <c r="F143" s="51"/>
      <c r="G143" s="51"/>
      <c r="H143" s="51"/>
      <c r="I143" s="51"/>
      <c r="J143" s="51"/>
      <c r="K143" s="52"/>
      <c r="L143" s="51"/>
    </row>
    <row r="144" spans="1:12" ht="15.75" thickBot="1">
      <c r="A144" s="25"/>
      <c r="B144" s="16"/>
      <c r="C144" s="11"/>
      <c r="D144" s="7" t="s">
        <v>28</v>
      </c>
      <c r="E144" s="50" t="s">
        <v>74</v>
      </c>
      <c r="F144" s="51">
        <v>275</v>
      </c>
      <c r="G144" s="51">
        <v>13</v>
      </c>
      <c r="H144" s="51">
        <v>12</v>
      </c>
      <c r="I144" s="51">
        <v>17</v>
      </c>
      <c r="J144" s="51">
        <v>167</v>
      </c>
      <c r="K144" s="52" t="s">
        <v>75</v>
      </c>
      <c r="L144" s="51">
        <v>17</v>
      </c>
    </row>
    <row r="145" spans="1:12" ht="15">
      <c r="A145" s="25"/>
      <c r="B145" s="16"/>
      <c r="C145" s="11"/>
      <c r="D145" s="7" t="s">
        <v>29</v>
      </c>
      <c r="E145" s="47" t="s">
        <v>72</v>
      </c>
      <c r="F145" s="48">
        <v>200</v>
      </c>
      <c r="G145" s="48">
        <v>16</v>
      </c>
      <c r="H145" s="48">
        <v>18</v>
      </c>
      <c r="I145" s="48">
        <v>88</v>
      </c>
      <c r="J145" s="48">
        <v>570</v>
      </c>
      <c r="K145" s="49" t="s">
        <v>73</v>
      </c>
      <c r="L145" s="48">
        <v>29.75</v>
      </c>
    </row>
    <row r="146" spans="1:12" ht="15">
      <c r="A146" s="25"/>
      <c r="B146" s="16"/>
      <c r="C146" s="11"/>
      <c r="D146" s="7" t="s">
        <v>30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31</v>
      </c>
      <c r="E147" s="50" t="s">
        <v>67</v>
      </c>
      <c r="F147" s="51">
        <v>215</v>
      </c>
      <c r="G147" s="51">
        <v>0</v>
      </c>
      <c r="H147" s="51">
        <v>0</v>
      </c>
      <c r="I147" s="51">
        <v>15</v>
      </c>
      <c r="J147" s="51">
        <v>61</v>
      </c>
      <c r="K147" s="52" t="s">
        <v>68</v>
      </c>
      <c r="L147" s="51">
        <v>1.59</v>
      </c>
    </row>
    <row r="148" spans="1:12" ht="15">
      <c r="A148" s="25"/>
      <c r="B148" s="16"/>
      <c r="C148" s="11"/>
      <c r="D148" s="7" t="s">
        <v>32</v>
      </c>
      <c r="E148" s="50" t="s">
        <v>48</v>
      </c>
      <c r="F148" s="51">
        <v>46</v>
      </c>
      <c r="G148" s="51">
        <v>4</v>
      </c>
      <c r="H148" s="51">
        <v>1</v>
      </c>
      <c r="I148" s="51">
        <v>23</v>
      </c>
      <c r="J148" s="51">
        <v>109</v>
      </c>
      <c r="K148" s="52"/>
      <c r="L148" s="51">
        <v>4.58</v>
      </c>
    </row>
    <row r="149" spans="1:12" ht="15">
      <c r="A149" s="25"/>
      <c r="B149" s="16"/>
      <c r="C149" s="11"/>
      <c r="D149" s="7" t="s">
        <v>33</v>
      </c>
      <c r="E149" s="50" t="s">
        <v>56</v>
      </c>
      <c r="F149" s="51">
        <v>44</v>
      </c>
      <c r="G149" s="51">
        <v>3</v>
      </c>
      <c r="H149" s="51">
        <v>0</v>
      </c>
      <c r="I149" s="51">
        <v>19</v>
      </c>
      <c r="J149" s="51">
        <v>90</v>
      </c>
      <c r="K149" s="52"/>
      <c r="L149" s="51">
        <v>2.8</v>
      </c>
    </row>
    <row r="150" spans="1:12" ht="15">
      <c r="A150" s="25"/>
      <c r="B150" s="16"/>
      <c r="C150" s="11"/>
      <c r="D150" s="6"/>
      <c r="E150" s="50" t="s">
        <v>24</v>
      </c>
      <c r="F150" s="51">
        <v>200</v>
      </c>
      <c r="G150" s="51">
        <v>1</v>
      </c>
      <c r="H150" s="51">
        <v>0</v>
      </c>
      <c r="I150" s="51">
        <v>26.3</v>
      </c>
      <c r="J150" s="51">
        <v>71</v>
      </c>
      <c r="K150" s="52"/>
      <c r="L150" s="51">
        <v>23.1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6"/>
      <c r="B152" s="18"/>
      <c r="C152" s="8"/>
      <c r="D152" s="19" t="s">
        <v>39</v>
      </c>
      <c r="E152" s="9"/>
      <c r="F152" s="21">
        <f>SUM(F143:F151)</f>
        <v>980</v>
      </c>
      <c r="G152" s="21">
        <f t="shared" ref="G152:J152" si="39">SUM(G143:G151)</f>
        <v>37</v>
      </c>
      <c r="H152" s="21">
        <f t="shared" si="39"/>
        <v>31</v>
      </c>
      <c r="I152" s="21">
        <f t="shared" si="39"/>
        <v>188.3</v>
      </c>
      <c r="J152" s="21">
        <f t="shared" si="39"/>
        <v>1068</v>
      </c>
      <c r="K152" s="27"/>
      <c r="L152" s="21">
        <f t="shared" ref="L152" ca="1" si="40">SUM(L149:L157)</f>
        <v>0</v>
      </c>
    </row>
    <row r="153" spans="1:12" ht="15">
      <c r="A153" s="28">
        <f>A131</f>
        <v>1</v>
      </c>
      <c r="B153" s="14">
        <f>B131</f>
        <v>4</v>
      </c>
      <c r="C153" s="10" t="s">
        <v>34</v>
      </c>
      <c r="D153" s="12" t="s">
        <v>35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6"/>
      <c r="B157" s="18"/>
      <c r="C157" s="8"/>
      <c r="D157" s="19" t="s">
        <v>39</v>
      </c>
      <c r="E157" s="9"/>
      <c r="F157" s="21">
        <f>SUM(F153:F156)</f>
        <v>0</v>
      </c>
      <c r="G157" s="21">
        <f t="shared" ref="G157:J157" si="41">SUM(G153:G156)</f>
        <v>0</v>
      </c>
      <c r="H157" s="21">
        <f t="shared" si="41"/>
        <v>0</v>
      </c>
      <c r="I157" s="21">
        <f t="shared" si="41"/>
        <v>0</v>
      </c>
      <c r="J157" s="21">
        <f t="shared" si="41"/>
        <v>0</v>
      </c>
      <c r="K157" s="27"/>
      <c r="L157" s="21">
        <f t="shared" ref="L157" ca="1" si="42">SUM(L150:L156)</f>
        <v>0</v>
      </c>
    </row>
    <row r="158" spans="1:12" ht="1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6"/>
      <c r="B164" s="18"/>
      <c r="C164" s="8"/>
      <c r="D164" s="19" t="s">
        <v>39</v>
      </c>
      <c r="E164" s="9"/>
      <c r="F164" s="21">
        <f>SUM(F158:F163)</f>
        <v>0</v>
      </c>
      <c r="G164" s="21">
        <f t="shared" ref="G164:J164" si="43">SUM(G158:G163)</f>
        <v>0</v>
      </c>
      <c r="H164" s="21">
        <f t="shared" si="43"/>
        <v>0</v>
      </c>
      <c r="I164" s="21">
        <f t="shared" si="43"/>
        <v>0</v>
      </c>
      <c r="J164" s="21">
        <f t="shared" si="43"/>
        <v>0</v>
      </c>
      <c r="K164" s="27"/>
      <c r="L164" s="21">
        <f t="shared" ref="L164" ca="1" si="44">SUM(L158:L166)</f>
        <v>0</v>
      </c>
    </row>
    <row r="165" spans="1:12" ht="1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6"/>
      <c r="B171" s="18"/>
      <c r="C171" s="8"/>
      <c r="D171" s="20" t="s">
        <v>39</v>
      </c>
      <c r="E171" s="9"/>
      <c r="F171" s="21">
        <f>SUM(F165:F170)</f>
        <v>0</v>
      </c>
      <c r="G171" s="21">
        <f t="shared" ref="G171:J171" si="45">SUM(G165:G170)</f>
        <v>0</v>
      </c>
      <c r="H171" s="21">
        <f t="shared" si="45"/>
        <v>0</v>
      </c>
      <c r="I171" s="21">
        <f t="shared" si="45"/>
        <v>0</v>
      </c>
      <c r="J171" s="21">
        <f t="shared" si="45"/>
        <v>0</v>
      </c>
      <c r="K171" s="27"/>
      <c r="L171" s="21">
        <f ca="1">SUM(L165:L174)</f>
        <v>0</v>
      </c>
    </row>
    <row r="172" spans="1:12" ht="15.75" customHeight="1" thickBot="1">
      <c r="A172" s="31">
        <f>A131</f>
        <v>1</v>
      </c>
      <c r="B172" s="32">
        <f>B131</f>
        <v>4</v>
      </c>
      <c r="C172" s="58" t="s">
        <v>4</v>
      </c>
      <c r="D172" s="59"/>
      <c r="E172" s="33"/>
      <c r="F172" s="34">
        <f>F138+F142+F152+F157+F164+F171</f>
        <v>1641</v>
      </c>
      <c r="G172" s="34">
        <f t="shared" ref="G172:J172" si="46">G138+G142+G152+G157+G164+G171</f>
        <v>58</v>
      </c>
      <c r="H172" s="34">
        <f t="shared" si="46"/>
        <v>50</v>
      </c>
      <c r="I172" s="34">
        <f t="shared" si="46"/>
        <v>340.6</v>
      </c>
      <c r="J172" s="34">
        <f t="shared" si="46"/>
        <v>1879</v>
      </c>
      <c r="K172" s="35"/>
      <c r="L172" s="34">
        <f t="shared" ref="L172" ca="1" si="47">L138+L142+L152+L157+L164+L171</f>
        <v>0</v>
      </c>
    </row>
    <row r="173" spans="1:12" ht="15.75" thickBot="1">
      <c r="A173" s="22">
        <v>1</v>
      </c>
      <c r="B173" s="23">
        <v>5</v>
      </c>
      <c r="C173" s="24" t="s">
        <v>20</v>
      </c>
      <c r="D173" s="5" t="s">
        <v>21</v>
      </c>
      <c r="E173" s="50" t="s">
        <v>101</v>
      </c>
      <c r="F173" s="51">
        <v>95</v>
      </c>
      <c r="G173" s="51">
        <v>16</v>
      </c>
      <c r="H173" s="51">
        <v>21</v>
      </c>
      <c r="I173" s="51">
        <v>12</v>
      </c>
      <c r="J173" s="51">
        <v>296</v>
      </c>
      <c r="K173" s="52" t="s">
        <v>78</v>
      </c>
      <c r="L173" s="51">
        <v>40.74</v>
      </c>
    </row>
    <row r="174" spans="1:12" ht="15">
      <c r="A174" s="25"/>
      <c r="B174" s="16"/>
      <c r="C174" s="11"/>
      <c r="D174" s="8"/>
      <c r="E174" s="47" t="s">
        <v>102</v>
      </c>
      <c r="F174" s="48">
        <v>180</v>
      </c>
      <c r="G174" s="48">
        <v>7</v>
      </c>
      <c r="H174" s="48">
        <v>5</v>
      </c>
      <c r="I174" s="48">
        <v>44</v>
      </c>
      <c r="J174" s="48">
        <v>250</v>
      </c>
      <c r="K174" s="49" t="s">
        <v>77</v>
      </c>
      <c r="L174" s="48">
        <v>7.42</v>
      </c>
    </row>
    <row r="175" spans="1:12" ht="15">
      <c r="A175" s="25"/>
      <c r="B175" s="16"/>
      <c r="C175" s="11"/>
      <c r="D175" s="7" t="s">
        <v>22</v>
      </c>
      <c r="E175" s="50" t="s">
        <v>80</v>
      </c>
      <c r="F175" s="51">
        <v>200</v>
      </c>
      <c r="G175" s="51">
        <v>1</v>
      </c>
      <c r="H175" s="51">
        <v>0</v>
      </c>
      <c r="I175" s="51">
        <v>15</v>
      </c>
      <c r="J175" s="51">
        <v>62</v>
      </c>
      <c r="K175" s="52"/>
      <c r="L175" s="51">
        <v>21.22</v>
      </c>
    </row>
    <row r="176" spans="1:12" ht="15">
      <c r="A176" s="25"/>
      <c r="B176" s="16"/>
      <c r="C176" s="11"/>
      <c r="D176" s="7" t="s">
        <v>23</v>
      </c>
      <c r="E176" s="50" t="s">
        <v>48</v>
      </c>
      <c r="F176" s="51">
        <v>46</v>
      </c>
      <c r="G176" s="51">
        <v>4</v>
      </c>
      <c r="H176" s="51">
        <v>1</v>
      </c>
      <c r="I176" s="51">
        <v>23</v>
      </c>
      <c r="J176" s="51">
        <v>109</v>
      </c>
      <c r="K176" s="52"/>
      <c r="L176" s="51">
        <v>4.58</v>
      </c>
    </row>
    <row r="177" spans="1:12" ht="15">
      <c r="A177" s="25"/>
      <c r="B177" s="16"/>
      <c r="C177" s="11"/>
      <c r="D177" s="7" t="s">
        <v>24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6"/>
      <c r="B180" s="18"/>
      <c r="C180" s="8"/>
      <c r="D180" s="19" t="s">
        <v>39</v>
      </c>
      <c r="E180" s="9"/>
      <c r="F180" s="21">
        <f>SUM(F173:F179)</f>
        <v>521</v>
      </c>
      <c r="G180" s="21">
        <f>SUM(G174:G179)</f>
        <v>12</v>
      </c>
      <c r="H180" s="21">
        <f>SUM(H174:H179)</f>
        <v>6</v>
      </c>
      <c r="I180" s="21">
        <f>SUM(I174:I179)</f>
        <v>82</v>
      </c>
      <c r="J180" s="21">
        <f>SUM(J174:J179)</f>
        <v>421</v>
      </c>
      <c r="K180" s="27"/>
      <c r="L180" s="21">
        <f>SUM(L174:L179)</f>
        <v>33.22</v>
      </c>
    </row>
    <row r="181" spans="1:12" ht="1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6"/>
      <c r="B184" s="18"/>
      <c r="C184" s="8"/>
      <c r="D184" s="19" t="s">
        <v>39</v>
      </c>
      <c r="E184" s="9"/>
      <c r="F184" s="21">
        <f>SUM(F181:F183)</f>
        <v>0</v>
      </c>
      <c r="G184" s="21">
        <f t="shared" ref="G184:J184" si="48">SUM(G181:G183)</f>
        <v>0</v>
      </c>
      <c r="H184" s="21">
        <f t="shared" si="48"/>
        <v>0</v>
      </c>
      <c r="I184" s="21">
        <f t="shared" si="48"/>
        <v>0</v>
      </c>
      <c r="J184" s="21">
        <f t="shared" si="48"/>
        <v>0</v>
      </c>
      <c r="K184" s="27"/>
      <c r="L184" s="21">
        <f t="shared" ref="L184" ca="1" si="49">SUM(L181:L189)</f>
        <v>0</v>
      </c>
    </row>
    <row r="185" spans="1:12" ht="15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7" t="s">
        <v>28</v>
      </c>
      <c r="E186" s="50" t="s">
        <v>103</v>
      </c>
      <c r="F186" s="51">
        <v>275</v>
      </c>
      <c r="G186" s="51">
        <v>9</v>
      </c>
      <c r="H186" s="51">
        <v>11</v>
      </c>
      <c r="I186" s="51">
        <v>8</v>
      </c>
      <c r="J186" s="51">
        <v>170</v>
      </c>
      <c r="K186" s="52" t="s">
        <v>81</v>
      </c>
      <c r="L186" s="51">
        <v>31.78</v>
      </c>
    </row>
    <row r="187" spans="1:12" ht="15.75" thickBot="1">
      <c r="A187" s="25"/>
      <c r="B187" s="16"/>
      <c r="C187" s="11"/>
      <c r="D187" s="7" t="s">
        <v>29</v>
      </c>
      <c r="E187" s="50" t="s">
        <v>79</v>
      </c>
      <c r="F187" s="51">
        <v>95</v>
      </c>
      <c r="G187" s="51">
        <v>16</v>
      </c>
      <c r="H187" s="51">
        <v>21</v>
      </c>
      <c r="I187" s="51">
        <v>12</v>
      </c>
      <c r="J187" s="51">
        <v>296</v>
      </c>
      <c r="K187" s="52" t="s">
        <v>78</v>
      </c>
      <c r="L187" s="51">
        <v>40.74</v>
      </c>
    </row>
    <row r="188" spans="1:12" ht="15">
      <c r="A188" s="25"/>
      <c r="B188" s="16"/>
      <c r="C188" s="11"/>
      <c r="D188" s="7" t="s">
        <v>30</v>
      </c>
      <c r="E188" s="47" t="s">
        <v>76</v>
      </c>
      <c r="F188" s="48">
        <v>180</v>
      </c>
      <c r="G188" s="48">
        <v>7</v>
      </c>
      <c r="H188" s="48">
        <v>5</v>
      </c>
      <c r="I188" s="48">
        <v>44</v>
      </c>
      <c r="J188" s="48">
        <v>250</v>
      </c>
      <c r="K188" s="49" t="s">
        <v>77</v>
      </c>
      <c r="L188" s="48">
        <v>7.42</v>
      </c>
    </row>
    <row r="189" spans="1:12" ht="15">
      <c r="A189" s="25"/>
      <c r="B189" s="16"/>
      <c r="C189" s="11"/>
      <c r="D189" s="7" t="s">
        <v>31</v>
      </c>
      <c r="E189" s="50" t="s">
        <v>80</v>
      </c>
      <c r="F189" s="51">
        <v>200</v>
      </c>
      <c r="G189" s="51">
        <v>1</v>
      </c>
      <c r="H189" s="51">
        <v>0</v>
      </c>
      <c r="I189" s="51">
        <v>15</v>
      </c>
      <c r="J189" s="51">
        <v>62</v>
      </c>
      <c r="K189" s="52"/>
      <c r="L189" s="51">
        <v>21.22</v>
      </c>
    </row>
    <row r="190" spans="1:12" ht="15">
      <c r="A190" s="25"/>
      <c r="B190" s="16"/>
      <c r="C190" s="11"/>
      <c r="D190" s="7" t="s">
        <v>32</v>
      </c>
      <c r="E190" s="50" t="s">
        <v>48</v>
      </c>
      <c r="F190" s="51">
        <v>46</v>
      </c>
      <c r="G190" s="51">
        <v>4</v>
      </c>
      <c r="H190" s="51">
        <v>1</v>
      </c>
      <c r="I190" s="51">
        <v>23</v>
      </c>
      <c r="J190" s="51">
        <v>109</v>
      </c>
      <c r="K190" s="52"/>
      <c r="L190" s="51">
        <v>4.58</v>
      </c>
    </row>
    <row r="191" spans="1:12" ht="15">
      <c r="A191" s="25"/>
      <c r="B191" s="16"/>
      <c r="C191" s="11"/>
      <c r="D191" s="7" t="s">
        <v>33</v>
      </c>
      <c r="E191" s="50" t="s">
        <v>56</v>
      </c>
      <c r="F191" s="51">
        <v>44</v>
      </c>
      <c r="G191" s="51">
        <v>3</v>
      </c>
      <c r="H191" s="51">
        <v>0</v>
      </c>
      <c r="I191" s="51">
        <v>19</v>
      </c>
      <c r="J191" s="51">
        <v>90</v>
      </c>
      <c r="K191" s="52"/>
      <c r="L191" s="51">
        <v>2.8</v>
      </c>
    </row>
    <row r="192" spans="1:12" ht="1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6"/>
      <c r="B194" s="18"/>
      <c r="C194" s="8"/>
      <c r="D194" s="19" t="s">
        <v>39</v>
      </c>
      <c r="E194" s="9"/>
      <c r="F194" s="21">
        <f>SUM(F185:F193)</f>
        <v>840</v>
      </c>
      <c r="G194" s="21">
        <f t="shared" ref="G194:J194" si="50">SUM(G185:G193)</f>
        <v>40</v>
      </c>
      <c r="H194" s="21">
        <f t="shared" si="50"/>
        <v>38</v>
      </c>
      <c r="I194" s="21">
        <f t="shared" si="50"/>
        <v>121</v>
      </c>
      <c r="J194" s="21">
        <f t="shared" si="50"/>
        <v>977</v>
      </c>
      <c r="K194" s="27"/>
      <c r="L194" s="21">
        <f t="shared" ref="L194" ca="1" si="51">SUM(L191:L199)</f>
        <v>0</v>
      </c>
    </row>
    <row r="195" spans="1:12" ht="15">
      <c r="A195" s="28">
        <f>A173</f>
        <v>1</v>
      </c>
      <c r="B195" s="14">
        <f>B173</f>
        <v>5</v>
      </c>
      <c r="C195" s="10" t="s">
        <v>34</v>
      </c>
      <c r="D195" s="12" t="s">
        <v>35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6"/>
      <c r="B199" s="18"/>
      <c r="C199" s="8"/>
      <c r="D199" s="19" t="s">
        <v>39</v>
      </c>
      <c r="E199" s="9"/>
      <c r="F199" s="21">
        <f>SUM(F195:F198)</f>
        <v>0</v>
      </c>
      <c r="G199" s="21">
        <f t="shared" ref="G199:J199" si="52">SUM(G195:G198)</f>
        <v>0</v>
      </c>
      <c r="H199" s="21">
        <f t="shared" si="52"/>
        <v>0</v>
      </c>
      <c r="I199" s="21">
        <f t="shared" si="52"/>
        <v>0</v>
      </c>
      <c r="J199" s="21">
        <f t="shared" si="52"/>
        <v>0</v>
      </c>
      <c r="K199" s="27"/>
      <c r="L199" s="21">
        <f t="shared" ref="L199" ca="1" si="53">SUM(L192:L198)</f>
        <v>0</v>
      </c>
    </row>
    <row r="200" spans="1:12" ht="1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6"/>
      <c r="B206" s="18"/>
      <c r="C206" s="8"/>
      <c r="D206" s="19" t="s">
        <v>39</v>
      </c>
      <c r="E206" s="9"/>
      <c r="F206" s="21">
        <f>SUM(F200:F205)</f>
        <v>0</v>
      </c>
      <c r="G206" s="21">
        <f t="shared" ref="G206:J206" si="54">SUM(G200:G205)</f>
        <v>0</v>
      </c>
      <c r="H206" s="21">
        <f t="shared" si="54"/>
        <v>0</v>
      </c>
      <c r="I206" s="21">
        <f t="shared" si="54"/>
        <v>0</v>
      </c>
      <c r="J206" s="21">
        <f t="shared" si="54"/>
        <v>0</v>
      </c>
      <c r="K206" s="27"/>
      <c r="L206" s="21">
        <f t="shared" ref="L206" ca="1" si="55">SUM(L200:L208)</f>
        <v>0</v>
      </c>
    </row>
    <row r="207" spans="1:12" ht="1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20" t="s">
        <v>39</v>
      </c>
      <c r="E213" s="9"/>
      <c r="F213" s="21">
        <f>SUM(F207:F212)</f>
        <v>0</v>
      </c>
      <c r="G213" s="21">
        <f t="shared" ref="G213:J213" si="56">SUM(G207:G212)</f>
        <v>0</v>
      </c>
      <c r="H213" s="21">
        <f t="shared" si="56"/>
        <v>0</v>
      </c>
      <c r="I213" s="21">
        <f t="shared" si="56"/>
        <v>0</v>
      </c>
      <c r="J213" s="21">
        <f t="shared" si="56"/>
        <v>0</v>
      </c>
      <c r="K213" s="27"/>
      <c r="L213" s="21">
        <f t="shared" ref="L213" ca="1" si="57">SUM(L207:L215)</f>
        <v>0</v>
      </c>
    </row>
    <row r="214" spans="1:12" ht="15.75" customHeight="1" thickBot="1">
      <c r="A214" s="31">
        <f>A173</f>
        <v>1</v>
      </c>
      <c r="B214" s="32">
        <f>B173</f>
        <v>5</v>
      </c>
      <c r="C214" s="58" t="s">
        <v>4</v>
      </c>
      <c r="D214" s="59"/>
      <c r="E214" s="33"/>
      <c r="F214" s="34">
        <f>F180+F184+F194+F199+F206+F213</f>
        <v>1361</v>
      </c>
      <c r="G214" s="34">
        <f t="shared" ref="G214:J214" si="58">G180+G184+G194+G199+G206+G213</f>
        <v>52</v>
      </c>
      <c r="H214" s="34">
        <f t="shared" si="58"/>
        <v>44</v>
      </c>
      <c r="I214" s="34">
        <f t="shared" si="58"/>
        <v>203</v>
      </c>
      <c r="J214" s="34">
        <f t="shared" si="58"/>
        <v>1398</v>
      </c>
      <c r="K214" s="35"/>
      <c r="L214" s="34">
        <f t="shared" ref="L214" ca="1" si="59">L180+L184+L194+L199+L206+L213</f>
        <v>0</v>
      </c>
    </row>
    <row r="215" spans="1:12" ht="1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6"/>
      <c r="B222" s="18"/>
      <c r="C222" s="8"/>
      <c r="D222" s="19" t="s">
        <v>39</v>
      </c>
      <c r="E222" s="9"/>
      <c r="F222" s="21">
        <f>SUM(F215:F221)</f>
        <v>0</v>
      </c>
      <c r="G222" s="21">
        <f t="shared" ref="G222:J222" si="60">SUM(G215:G221)</f>
        <v>0</v>
      </c>
      <c r="H222" s="21">
        <f t="shared" si="60"/>
        <v>0</v>
      </c>
      <c r="I222" s="21">
        <f t="shared" si="60"/>
        <v>0</v>
      </c>
      <c r="J222" s="21">
        <f t="shared" si="60"/>
        <v>0</v>
      </c>
      <c r="K222" s="27"/>
      <c r="L222" s="21">
        <f t="shared" ref="L222:L264" si="61">SUM(L215:L221)</f>
        <v>0</v>
      </c>
    </row>
    <row r="223" spans="1:12" ht="1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6"/>
      <c r="B226" s="18"/>
      <c r="C226" s="8"/>
      <c r="D226" s="19" t="s">
        <v>39</v>
      </c>
      <c r="E226" s="9"/>
      <c r="F226" s="21">
        <f>SUM(F223:F225)</f>
        <v>0</v>
      </c>
      <c r="G226" s="21">
        <f t="shared" ref="G226:J226" si="62">SUM(G223:G225)</f>
        <v>0</v>
      </c>
      <c r="H226" s="21">
        <f t="shared" si="62"/>
        <v>0</v>
      </c>
      <c r="I226" s="21">
        <f t="shared" si="62"/>
        <v>0</v>
      </c>
      <c r="J226" s="21">
        <f t="shared" si="62"/>
        <v>0</v>
      </c>
      <c r="K226" s="27"/>
      <c r="L226" s="21">
        <f t="shared" ref="L226" ca="1" si="63">SUM(L223:L231)</f>
        <v>0</v>
      </c>
    </row>
    <row r="227" spans="1:12" ht="1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50"/>
      <c r="F227" s="51"/>
      <c r="G227" s="51"/>
      <c r="H227" s="51"/>
      <c r="I227" s="51"/>
      <c r="J227" s="51"/>
      <c r="K227" s="52"/>
      <c r="L227" s="51"/>
    </row>
    <row r="228" spans="1:12" ht="15.75" thickBot="1">
      <c r="A228" s="25"/>
      <c r="B228" s="16"/>
      <c r="C228" s="11"/>
      <c r="D228" s="7" t="s">
        <v>28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29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>
      <c r="A230" s="25"/>
      <c r="B230" s="16"/>
      <c r="C230" s="11"/>
      <c r="D230" s="7" t="s">
        <v>30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31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32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33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6"/>
      <c r="B236" s="18"/>
      <c r="C236" s="8"/>
      <c r="D236" s="19" t="s">
        <v>39</v>
      </c>
      <c r="E236" s="9"/>
      <c r="F236" s="21">
        <f>SUM(F227:F235)</f>
        <v>0</v>
      </c>
      <c r="G236" s="21">
        <f t="shared" ref="G236:J236" si="64">SUM(G227:G235)</f>
        <v>0</v>
      </c>
      <c r="H236" s="21">
        <f t="shared" si="64"/>
        <v>0</v>
      </c>
      <c r="I236" s="21">
        <f t="shared" si="64"/>
        <v>0</v>
      </c>
      <c r="J236" s="21">
        <f t="shared" si="64"/>
        <v>0</v>
      </c>
      <c r="K236" s="27"/>
      <c r="L236" s="21">
        <f t="shared" ref="L236" ca="1" si="65">SUM(L233:L241)</f>
        <v>0</v>
      </c>
    </row>
    <row r="237" spans="1:12" ht="1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6"/>
      <c r="B241" s="18"/>
      <c r="C241" s="8"/>
      <c r="D241" s="19" t="s">
        <v>39</v>
      </c>
      <c r="E241" s="9"/>
      <c r="F241" s="21">
        <f>SUM(F237:F240)</f>
        <v>0</v>
      </c>
      <c r="G241" s="21">
        <f t="shared" ref="G241:J241" si="66">SUM(G237:G240)</f>
        <v>0</v>
      </c>
      <c r="H241" s="21">
        <f t="shared" si="66"/>
        <v>0</v>
      </c>
      <c r="I241" s="21">
        <f t="shared" si="66"/>
        <v>0</v>
      </c>
      <c r="J241" s="21">
        <f t="shared" si="66"/>
        <v>0</v>
      </c>
      <c r="K241" s="27"/>
      <c r="L241" s="21">
        <f t="shared" ref="L241" ca="1" si="67">SUM(L234:L240)</f>
        <v>0</v>
      </c>
    </row>
    <row r="242" spans="1:12" ht="1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6"/>
      <c r="B248" s="18"/>
      <c r="C248" s="8"/>
      <c r="D248" s="19" t="s">
        <v>39</v>
      </c>
      <c r="E248" s="9"/>
      <c r="F248" s="21">
        <f>SUM(F242:F247)</f>
        <v>0</v>
      </c>
      <c r="G248" s="21">
        <f t="shared" ref="G248:J248" si="68">SUM(G242:G247)</f>
        <v>0</v>
      </c>
      <c r="H248" s="21">
        <f t="shared" si="68"/>
        <v>0</v>
      </c>
      <c r="I248" s="21">
        <f t="shared" si="68"/>
        <v>0</v>
      </c>
      <c r="J248" s="21">
        <f t="shared" si="68"/>
        <v>0</v>
      </c>
      <c r="K248" s="27"/>
      <c r="L248" s="21">
        <f t="shared" ref="L248" ca="1" si="69">SUM(L242:L250)</f>
        <v>0</v>
      </c>
    </row>
    <row r="249" spans="1:12" ht="1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6"/>
      <c r="B255" s="18"/>
      <c r="C255" s="8"/>
      <c r="D255" s="20" t="s">
        <v>39</v>
      </c>
      <c r="E255" s="9"/>
      <c r="F255" s="21">
        <f>SUM(F249:F254)</f>
        <v>0</v>
      </c>
      <c r="G255" s="21">
        <f t="shared" ref="G255:J255" si="70">SUM(G249:G254)</f>
        <v>0</v>
      </c>
      <c r="H255" s="21">
        <f t="shared" si="70"/>
        <v>0</v>
      </c>
      <c r="I255" s="21">
        <f t="shared" si="70"/>
        <v>0</v>
      </c>
      <c r="J255" s="21">
        <f t="shared" si="70"/>
        <v>0</v>
      </c>
      <c r="K255" s="27"/>
      <c r="L255" s="21">
        <f t="shared" ref="L255" ca="1" si="71">SUM(L249:L257)</f>
        <v>0</v>
      </c>
    </row>
    <row r="256" spans="1:12" ht="15.75" customHeight="1" thickBot="1">
      <c r="A256" s="31">
        <f>A215</f>
        <v>1</v>
      </c>
      <c r="B256" s="32">
        <f>B215</f>
        <v>6</v>
      </c>
      <c r="C256" s="58" t="s">
        <v>4</v>
      </c>
      <c r="D256" s="59"/>
      <c r="E256" s="33"/>
      <c r="F256" s="34">
        <f>F222+F226+F236+F241+F248+F255</f>
        <v>0</v>
      </c>
      <c r="G256" s="34">
        <f t="shared" ref="G256:J256" si="72">G222+G226+G236+G241+G248+G255</f>
        <v>0</v>
      </c>
      <c r="H256" s="34">
        <f t="shared" si="72"/>
        <v>0</v>
      </c>
      <c r="I256" s="34">
        <f t="shared" si="72"/>
        <v>0</v>
      </c>
      <c r="J256" s="34">
        <f t="shared" si="72"/>
        <v>0</v>
      </c>
      <c r="K256" s="35"/>
      <c r="L256" s="34">
        <f t="shared" ref="L256" ca="1" si="73">L222+L226+L236+L241+L248+L255</f>
        <v>0</v>
      </c>
    </row>
    <row r="257" spans="1:12" ht="15">
      <c r="A257" s="22">
        <v>1</v>
      </c>
      <c r="B257" s="23">
        <v>7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23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24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6"/>
      <c r="B264" s="18"/>
      <c r="C264" s="8"/>
      <c r="D264" s="19" t="s">
        <v>39</v>
      </c>
      <c r="E264" s="9"/>
      <c r="F264" s="21">
        <f>SUM(F257:F263)</f>
        <v>0</v>
      </c>
      <c r="G264" s="21">
        <f t="shared" ref="G264:J264" si="74">SUM(G257:G263)</f>
        <v>0</v>
      </c>
      <c r="H264" s="21">
        <f t="shared" si="74"/>
        <v>0</v>
      </c>
      <c r="I264" s="21">
        <f t="shared" si="74"/>
        <v>0</v>
      </c>
      <c r="J264" s="21">
        <f t="shared" si="74"/>
        <v>0</v>
      </c>
      <c r="K264" s="27"/>
      <c r="L264" s="21">
        <f t="shared" si="61"/>
        <v>0</v>
      </c>
    </row>
    <row r="265" spans="1:12" ht="15">
      <c r="A265" s="28">
        <f>A257</f>
        <v>1</v>
      </c>
      <c r="B265" s="14">
        <f>B257</f>
        <v>7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6"/>
      <c r="B268" s="18"/>
      <c r="C268" s="8"/>
      <c r="D268" s="19" t="s">
        <v>39</v>
      </c>
      <c r="E268" s="9"/>
      <c r="F268" s="21">
        <f>SUM(F265:F267)</f>
        <v>0</v>
      </c>
      <c r="G268" s="21">
        <f t="shared" ref="G268:J268" si="75">SUM(G265:G267)</f>
        <v>0</v>
      </c>
      <c r="H268" s="21">
        <f t="shared" si="75"/>
        <v>0</v>
      </c>
      <c r="I268" s="21">
        <f t="shared" si="75"/>
        <v>0</v>
      </c>
      <c r="J268" s="21">
        <f t="shared" si="75"/>
        <v>0</v>
      </c>
      <c r="K268" s="27"/>
      <c r="L268" s="21">
        <f t="shared" ref="L268" ca="1" si="76">SUM(L265:L273)</f>
        <v>0</v>
      </c>
    </row>
    <row r="269" spans="1:12" ht="15">
      <c r="A269" s="28">
        <f>A257</f>
        <v>1</v>
      </c>
      <c r="B269" s="14">
        <f>B257</f>
        <v>7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.75" thickBot="1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30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32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6"/>
      <c r="B278" s="18"/>
      <c r="C278" s="8"/>
      <c r="D278" s="19" t="s">
        <v>39</v>
      </c>
      <c r="E278" s="9"/>
      <c r="F278" s="21">
        <f>SUM(F269:F277)</f>
        <v>0</v>
      </c>
      <c r="G278" s="21">
        <f t="shared" ref="G278:J278" si="77">SUM(G269:G277)</f>
        <v>0</v>
      </c>
      <c r="H278" s="21">
        <f t="shared" si="77"/>
        <v>0</v>
      </c>
      <c r="I278" s="21">
        <f t="shared" si="77"/>
        <v>0</v>
      </c>
      <c r="J278" s="21">
        <f t="shared" si="77"/>
        <v>0</v>
      </c>
      <c r="K278" s="27"/>
      <c r="L278" s="21">
        <f t="shared" ref="L278" ca="1" si="78">SUM(L275:L283)</f>
        <v>0</v>
      </c>
    </row>
    <row r="279" spans="1:12" ht="15">
      <c r="A279" s="28">
        <f>A257</f>
        <v>1</v>
      </c>
      <c r="B279" s="14">
        <f>B257</f>
        <v>7</v>
      </c>
      <c r="C279" s="10" t="s">
        <v>34</v>
      </c>
      <c r="D279" s="12" t="s">
        <v>35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6"/>
      <c r="B283" s="18"/>
      <c r="C283" s="8"/>
      <c r="D283" s="19" t="s">
        <v>39</v>
      </c>
      <c r="E283" s="9"/>
      <c r="F283" s="21">
        <f>SUM(F279:F282)</f>
        <v>0</v>
      </c>
      <c r="G283" s="21">
        <f t="shared" ref="G283:J283" si="79">SUM(G279:G282)</f>
        <v>0</v>
      </c>
      <c r="H283" s="21">
        <f t="shared" si="79"/>
        <v>0</v>
      </c>
      <c r="I283" s="21">
        <f t="shared" si="79"/>
        <v>0</v>
      </c>
      <c r="J283" s="21">
        <f t="shared" si="79"/>
        <v>0</v>
      </c>
      <c r="K283" s="27"/>
      <c r="L283" s="21">
        <f t="shared" ref="L283" ca="1" si="80">SUM(L276:L282)</f>
        <v>0</v>
      </c>
    </row>
    <row r="284" spans="1:12" ht="15">
      <c r="A284" s="28">
        <f>A257</f>
        <v>1</v>
      </c>
      <c r="B284" s="14">
        <f>B257</f>
        <v>7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6"/>
      <c r="B290" s="18"/>
      <c r="C290" s="8"/>
      <c r="D290" s="19" t="s">
        <v>39</v>
      </c>
      <c r="E290" s="9"/>
      <c r="F290" s="21">
        <f>SUM(F284:F289)</f>
        <v>0</v>
      </c>
      <c r="G290" s="21">
        <f t="shared" ref="G290:J290" si="81">SUM(G284:G289)</f>
        <v>0</v>
      </c>
      <c r="H290" s="21">
        <f t="shared" si="81"/>
        <v>0</v>
      </c>
      <c r="I290" s="21">
        <f t="shared" si="81"/>
        <v>0</v>
      </c>
      <c r="J290" s="21">
        <f t="shared" si="81"/>
        <v>0</v>
      </c>
      <c r="K290" s="27"/>
      <c r="L290" s="21">
        <f t="shared" ref="L290" ca="1" si="82">SUM(L284:L292)</f>
        <v>0</v>
      </c>
    </row>
    <row r="291" spans="1:12" ht="15">
      <c r="A291" s="28">
        <f>A257</f>
        <v>1</v>
      </c>
      <c r="B291" s="14">
        <f>B257</f>
        <v>7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6"/>
      <c r="B297" s="18"/>
      <c r="C297" s="8"/>
      <c r="D297" s="20" t="s">
        <v>39</v>
      </c>
      <c r="E297" s="9"/>
      <c r="F297" s="21">
        <f>SUM(F291:F296)</f>
        <v>0</v>
      </c>
      <c r="G297" s="21">
        <f t="shared" ref="G297:J297" si="83">SUM(G291:G296)</f>
        <v>0</v>
      </c>
      <c r="H297" s="21">
        <f t="shared" si="83"/>
        <v>0</v>
      </c>
      <c r="I297" s="21">
        <f t="shared" si="83"/>
        <v>0</v>
      </c>
      <c r="J297" s="21">
        <f t="shared" si="83"/>
        <v>0</v>
      </c>
      <c r="K297" s="27"/>
      <c r="L297" s="21">
        <f t="shared" ref="L297" ca="1" si="84">SUM(L291:L299)</f>
        <v>0</v>
      </c>
    </row>
    <row r="298" spans="1:12" ht="15.75" customHeight="1" thickBot="1">
      <c r="A298" s="31">
        <f>A257</f>
        <v>1</v>
      </c>
      <c r="B298" s="32">
        <f>B257</f>
        <v>7</v>
      </c>
      <c r="C298" s="58" t="s">
        <v>4</v>
      </c>
      <c r="D298" s="59"/>
      <c r="E298" s="33"/>
      <c r="F298" s="34">
        <f>F264+F268+F278+F283+F290+F297</f>
        <v>0</v>
      </c>
      <c r="G298" s="34">
        <f t="shared" ref="G298:J298" si="85">G264+G268+G278+G283+G290+G297</f>
        <v>0</v>
      </c>
      <c r="H298" s="34">
        <f t="shared" si="85"/>
        <v>0</v>
      </c>
      <c r="I298" s="34">
        <f t="shared" si="85"/>
        <v>0</v>
      </c>
      <c r="J298" s="34">
        <f t="shared" si="85"/>
        <v>0</v>
      </c>
      <c r="K298" s="35"/>
      <c r="L298" s="34">
        <f t="shared" ref="L298" ca="1" si="86">L264+L268+L278+L283+L290+L297</f>
        <v>0</v>
      </c>
    </row>
    <row r="299" spans="1:12" ht="15">
      <c r="A299" s="22">
        <v>2</v>
      </c>
      <c r="B299" s="23">
        <v>1</v>
      </c>
      <c r="C299" s="24" t="s">
        <v>20</v>
      </c>
      <c r="D299" s="5" t="s">
        <v>21</v>
      </c>
      <c r="E299" s="47" t="s">
        <v>82</v>
      </c>
      <c r="F299" s="48">
        <v>205</v>
      </c>
      <c r="G299" s="48">
        <v>8</v>
      </c>
      <c r="H299" s="48">
        <v>9</v>
      </c>
      <c r="I299" s="48">
        <v>46</v>
      </c>
      <c r="J299" s="48">
        <v>295</v>
      </c>
      <c r="K299" s="49" t="s">
        <v>49</v>
      </c>
      <c r="L299" s="48">
        <v>19.32</v>
      </c>
    </row>
    <row r="300" spans="1:12" ht="1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>
      <c r="A301" s="25"/>
      <c r="B301" s="16"/>
      <c r="C301" s="11"/>
      <c r="D301" s="7" t="s">
        <v>22</v>
      </c>
      <c r="E301" s="50" t="s">
        <v>83</v>
      </c>
      <c r="F301" s="51">
        <v>220</v>
      </c>
      <c r="G301" s="51">
        <v>2</v>
      </c>
      <c r="H301" s="51">
        <v>1</v>
      </c>
      <c r="I301" s="51">
        <v>26</v>
      </c>
      <c r="J301" s="51">
        <v>124</v>
      </c>
      <c r="K301" s="52" t="s">
        <v>84</v>
      </c>
      <c r="L301" s="51">
        <v>7.68</v>
      </c>
    </row>
    <row r="302" spans="1:12" ht="15">
      <c r="A302" s="25"/>
      <c r="B302" s="16"/>
      <c r="C302" s="11"/>
      <c r="D302" s="7" t="s">
        <v>23</v>
      </c>
      <c r="E302" s="50" t="s">
        <v>48</v>
      </c>
      <c r="F302" s="51">
        <v>46</v>
      </c>
      <c r="G302" s="51">
        <v>4</v>
      </c>
      <c r="H302" s="51">
        <v>1</v>
      </c>
      <c r="I302" s="51">
        <v>23</v>
      </c>
      <c r="J302" s="51">
        <v>109</v>
      </c>
      <c r="K302" s="52"/>
      <c r="L302" s="51">
        <v>4.58</v>
      </c>
    </row>
    <row r="303" spans="1:12" ht="15">
      <c r="A303" s="25"/>
      <c r="B303" s="16"/>
      <c r="C303" s="11"/>
      <c r="D303" s="7" t="s">
        <v>24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6"/>
      <c r="E304" s="50" t="s">
        <v>51</v>
      </c>
      <c r="F304" s="51">
        <v>30</v>
      </c>
      <c r="G304" s="51">
        <v>10</v>
      </c>
      <c r="H304" s="51">
        <v>10</v>
      </c>
      <c r="I304" s="51">
        <v>12.9</v>
      </c>
      <c r="J304" s="51">
        <v>160</v>
      </c>
      <c r="K304" s="52" t="s">
        <v>52</v>
      </c>
      <c r="L304" s="51">
        <v>18.670000000000002</v>
      </c>
    </row>
    <row r="305" spans="1:12" ht="15">
      <c r="A305" s="25"/>
      <c r="B305" s="16"/>
      <c r="C305" s="11"/>
      <c r="D305" s="6"/>
      <c r="E305" s="50" t="s">
        <v>104</v>
      </c>
      <c r="F305" s="51">
        <v>50</v>
      </c>
      <c r="G305" s="51">
        <v>7.2</v>
      </c>
      <c r="H305" s="51">
        <v>10</v>
      </c>
      <c r="I305" s="51">
        <v>76</v>
      </c>
      <c r="J305" s="51">
        <v>412</v>
      </c>
      <c r="K305" s="52"/>
      <c r="L305" s="51">
        <v>10.050000000000001</v>
      </c>
    </row>
    <row r="306" spans="1:12" ht="15">
      <c r="A306" s="26"/>
      <c r="B306" s="18"/>
      <c r="C306" s="8"/>
      <c r="D306" s="19" t="s">
        <v>39</v>
      </c>
      <c r="E306" s="9"/>
      <c r="F306" s="21">
        <f>SUM(F299:F305)</f>
        <v>551</v>
      </c>
      <c r="G306" s="21">
        <f t="shared" ref="G306:J306" si="87">SUM(G299:G305)</f>
        <v>31.2</v>
      </c>
      <c r="H306" s="21">
        <f t="shared" si="87"/>
        <v>31</v>
      </c>
      <c r="I306" s="21">
        <f t="shared" si="87"/>
        <v>183.9</v>
      </c>
      <c r="J306" s="21">
        <f t="shared" si="87"/>
        <v>1100</v>
      </c>
      <c r="K306" s="27"/>
      <c r="L306" s="21">
        <f t="shared" ref="L306:L348" si="88">SUM(L299:L305)</f>
        <v>60.3</v>
      </c>
    </row>
    <row r="307" spans="1:12" ht="15">
      <c r="A307" s="28">
        <f>A299</f>
        <v>2</v>
      </c>
      <c r="B307" s="14">
        <f>B299</f>
        <v>1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6"/>
      <c r="B310" s="18"/>
      <c r="C310" s="8"/>
      <c r="D310" s="19" t="s">
        <v>39</v>
      </c>
      <c r="E310" s="9"/>
      <c r="F310" s="21">
        <f>SUM(F307:F309)</f>
        <v>0</v>
      </c>
      <c r="G310" s="21">
        <f t="shared" ref="G310:J310" si="89">SUM(G307:G309)</f>
        <v>0</v>
      </c>
      <c r="H310" s="21">
        <f t="shared" si="89"/>
        <v>0</v>
      </c>
      <c r="I310" s="21">
        <f t="shared" si="89"/>
        <v>0</v>
      </c>
      <c r="J310" s="21">
        <f t="shared" si="89"/>
        <v>0</v>
      </c>
      <c r="K310" s="27"/>
      <c r="L310" s="21">
        <f t="shared" ref="L310" ca="1" si="90">SUM(L307:L315)</f>
        <v>0</v>
      </c>
    </row>
    <row r="311" spans="1:12" ht="15">
      <c r="A311" s="28">
        <f>A299</f>
        <v>2</v>
      </c>
      <c r="B311" s="14">
        <f>B299</f>
        <v>1</v>
      </c>
      <c r="C311" s="10" t="s">
        <v>26</v>
      </c>
      <c r="D311" s="7" t="s">
        <v>27</v>
      </c>
      <c r="E311" s="50"/>
      <c r="F311" s="51"/>
      <c r="G311" s="51"/>
      <c r="H311" s="51"/>
      <c r="I311" s="51"/>
      <c r="J311" s="51"/>
      <c r="K311" s="52"/>
      <c r="L311" s="51"/>
    </row>
    <row r="312" spans="1:12" ht="15.75" thickBot="1">
      <c r="A312" s="25"/>
      <c r="B312" s="16"/>
      <c r="C312" s="11"/>
      <c r="D312" s="7" t="s">
        <v>28</v>
      </c>
      <c r="E312" s="50" t="s">
        <v>53</v>
      </c>
      <c r="F312" s="51">
        <v>275</v>
      </c>
      <c r="G312" s="51">
        <v>9.8000000000000007</v>
      </c>
      <c r="H312" s="51">
        <v>14.4</v>
      </c>
      <c r="I312" s="51">
        <v>10</v>
      </c>
      <c r="J312" s="51">
        <v>134</v>
      </c>
      <c r="K312" s="52" t="s">
        <v>55</v>
      </c>
      <c r="L312" s="51">
        <v>12.34</v>
      </c>
    </row>
    <row r="313" spans="1:12" ht="15">
      <c r="A313" s="25"/>
      <c r="B313" s="16"/>
      <c r="C313" s="11"/>
      <c r="D313" s="7" t="s">
        <v>29</v>
      </c>
      <c r="E313" s="47" t="s">
        <v>82</v>
      </c>
      <c r="F313" s="48">
        <v>205</v>
      </c>
      <c r="G313" s="48">
        <v>8</v>
      </c>
      <c r="H313" s="48">
        <v>9</v>
      </c>
      <c r="I313" s="48">
        <v>46</v>
      </c>
      <c r="J313" s="48">
        <v>295</v>
      </c>
      <c r="K313" s="49" t="s">
        <v>49</v>
      </c>
      <c r="L313" s="48">
        <v>19.32</v>
      </c>
    </row>
    <row r="314" spans="1:12" ht="15">
      <c r="A314" s="25"/>
      <c r="B314" s="16"/>
      <c r="C314" s="11"/>
      <c r="D314" s="7" t="s">
        <v>30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31</v>
      </c>
      <c r="E315" s="50" t="s">
        <v>83</v>
      </c>
      <c r="F315" s="51">
        <v>220</v>
      </c>
      <c r="G315" s="51">
        <v>2</v>
      </c>
      <c r="H315" s="51">
        <v>1</v>
      </c>
      <c r="I315" s="51">
        <v>26</v>
      </c>
      <c r="J315" s="51">
        <v>124</v>
      </c>
      <c r="K315" s="52" t="s">
        <v>84</v>
      </c>
      <c r="L315" s="51">
        <v>7.68</v>
      </c>
    </row>
    <row r="316" spans="1:12" ht="15">
      <c r="A316" s="25"/>
      <c r="B316" s="16"/>
      <c r="C316" s="11"/>
      <c r="D316" s="7" t="s">
        <v>32</v>
      </c>
      <c r="E316" s="50" t="s">
        <v>48</v>
      </c>
      <c r="F316" s="51">
        <v>46</v>
      </c>
      <c r="G316" s="51">
        <v>4</v>
      </c>
      <c r="H316" s="51">
        <v>1</v>
      </c>
      <c r="I316" s="51">
        <v>23</v>
      </c>
      <c r="J316" s="51">
        <v>109</v>
      </c>
      <c r="K316" s="52"/>
      <c r="L316" s="51">
        <v>4.58</v>
      </c>
    </row>
    <row r="317" spans="1:12" ht="15">
      <c r="A317" s="25"/>
      <c r="B317" s="16"/>
      <c r="C317" s="11"/>
      <c r="D317" s="7" t="s">
        <v>33</v>
      </c>
      <c r="E317" s="50" t="s">
        <v>56</v>
      </c>
      <c r="F317" s="51">
        <v>44</v>
      </c>
      <c r="G317" s="51">
        <v>3</v>
      </c>
      <c r="H317" s="51">
        <v>0</v>
      </c>
      <c r="I317" s="51">
        <v>19</v>
      </c>
      <c r="J317" s="51">
        <v>90</v>
      </c>
      <c r="K317" s="52"/>
      <c r="L317" s="51">
        <v>2.8</v>
      </c>
    </row>
    <row r="318" spans="1:12" ht="15">
      <c r="A318" s="25"/>
      <c r="B318" s="16"/>
      <c r="C318" s="11"/>
      <c r="D318" s="6"/>
      <c r="E318" s="50" t="s">
        <v>51</v>
      </c>
      <c r="F318" s="51">
        <v>30</v>
      </c>
      <c r="G318" s="51">
        <v>10</v>
      </c>
      <c r="H318" s="51">
        <v>10</v>
      </c>
      <c r="I318" s="51">
        <v>12.9</v>
      </c>
      <c r="J318" s="51">
        <v>160</v>
      </c>
      <c r="K318" s="52" t="s">
        <v>52</v>
      </c>
      <c r="L318" s="51">
        <v>18.670000000000002</v>
      </c>
    </row>
    <row r="319" spans="1:12" ht="15">
      <c r="A319" s="25"/>
      <c r="B319" s="16"/>
      <c r="C319" s="11"/>
      <c r="D319" s="6"/>
      <c r="E319" s="50" t="s">
        <v>85</v>
      </c>
      <c r="F319" s="51">
        <v>50</v>
      </c>
      <c r="G319" s="51">
        <v>7.2</v>
      </c>
      <c r="H319" s="51">
        <v>10</v>
      </c>
      <c r="I319" s="51">
        <v>76</v>
      </c>
      <c r="J319" s="51">
        <v>412</v>
      </c>
      <c r="K319" s="52"/>
      <c r="L319" s="51">
        <v>10.050000000000001</v>
      </c>
    </row>
    <row r="320" spans="1:12" ht="15">
      <c r="A320" s="26"/>
      <c r="B320" s="18"/>
      <c r="C320" s="8"/>
      <c r="D320" s="19" t="s">
        <v>39</v>
      </c>
      <c r="E320" s="9"/>
      <c r="F320" s="21">
        <f>SUM(F311:F319)</f>
        <v>870</v>
      </c>
      <c r="G320" s="21">
        <f t="shared" ref="G320:J320" si="91">SUM(G311:G319)</f>
        <v>44</v>
      </c>
      <c r="H320" s="21">
        <f t="shared" si="91"/>
        <v>45.4</v>
      </c>
      <c r="I320" s="21">
        <f t="shared" si="91"/>
        <v>212.9</v>
      </c>
      <c r="J320" s="21">
        <f t="shared" si="91"/>
        <v>1324</v>
      </c>
      <c r="K320" s="27"/>
      <c r="L320" s="21">
        <f t="shared" ref="L320" ca="1" si="92">SUM(L317:L325)</f>
        <v>0</v>
      </c>
    </row>
    <row r="321" spans="1:12" ht="15">
      <c r="A321" s="28">
        <f>A299</f>
        <v>2</v>
      </c>
      <c r="B321" s="14">
        <f>B299</f>
        <v>1</v>
      </c>
      <c r="C321" s="10" t="s">
        <v>34</v>
      </c>
      <c r="D321" s="12" t="s">
        <v>35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6"/>
      <c r="B325" s="18"/>
      <c r="C325" s="8"/>
      <c r="D325" s="19" t="s">
        <v>39</v>
      </c>
      <c r="E325" s="9"/>
      <c r="F325" s="21">
        <f>SUM(F321:F324)</f>
        <v>0</v>
      </c>
      <c r="G325" s="21">
        <f t="shared" ref="G325:J325" si="93">SUM(G321:G324)</f>
        <v>0</v>
      </c>
      <c r="H325" s="21">
        <f t="shared" si="93"/>
        <v>0</v>
      </c>
      <c r="I325" s="21">
        <f t="shared" si="93"/>
        <v>0</v>
      </c>
      <c r="J325" s="21">
        <f t="shared" si="93"/>
        <v>0</v>
      </c>
      <c r="K325" s="27"/>
      <c r="L325" s="21">
        <f t="shared" ref="L325" ca="1" si="94">SUM(L318:L324)</f>
        <v>0</v>
      </c>
    </row>
    <row r="326" spans="1:12" ht="15">
      <c r="A326" s="28">
        <f>A299</f>
        <v>2</v>
      </c>
      <c r="B326" s="14">
        <f>B299</f>
        <v>1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6"/>
      <c r="B332" s="18"/>
      <c r="C332" s="8"/>
      <c r="D332" s="19" t="s">
        <v>39</v>
      </c>
      <c r="E332" s="9"/>
      <c r="F332" s="21">
        <f>SUM(F326:F331)</f>
        <v>0</v>
      </c>
      <c r="G332" s="21">
        <f t="shared" ref="G332:J332" si="95">SUM(G326:G331)</f>
        <v>0</v>
      </c>
      <c r="H332" s="21">
        <f t="shared" si="95"/>
        <v>0</v>
      </c>
      <c r="I332" s="21">
        <f t="shared" si="95"/>
        <v>0</v>
      </c>
      <c r="J332" s="21">
        <f t="shared" si="95"/>
        <v>0</v>
      </c>
      <c r="K332" s="27"/>
      <c r="L332" s="21">
        <f t="shared" ref="L332" ca="1" si="96">SUM(L326:L334)</f>
        <v>0</v>
      </c>
    </row>
    <row r="333" spans="1:12" ht="15">
      <c r="A333" s="28">
        <f>A299</f>
        <v>2</v>
      </c>
      <c r="B333" s="14">
        <f>B299</f>
        <v>1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6"/>
      <c r="B339" s="18"/>
      <c r="C339" s="8"/>
      <c r="D339" s="20" t="s">
        <v>39</v>
      </c>
      <c r="E339" s="9"/>
      <c r="F339" s="21">
        <f>SUM(F333:F338)</f>
        <v>0</v>
      </c>
      <c r="G339" s="21">
        <f t="shared" ref="G339:J339" si="97">SUM(G333:G338)</f>
        <v>0</v>
      </c>
      <c r="H339" s="21">
        <f t="shared" si="97"/>
        <v>0</v>
      </c>
      <c r="I339" s="21">
        <f t="shared" si="97"/>
        <v>0</v>
      </c>
      <c r="J339" s="21">
        <f t="shared" si="97"/>
        <v>0</v>
      </c>
      <c r="K339" s="27"/>
      <c r="L339" s="21">
        <f ca="1">SUM(L333:L341)</f>
        <v>0</v>
      </c>
    </row>
    <row r="340" spans="1:12" ht="15.75" customHeight="1" thickBot="1">
      <c r="A340" s="31">
        <f>A299</f>
        <v>2</v>
      </c>
      <c r="B340" s="32">
        <f>B299</f>
        <v>1</v>
      </c>
      <c r="C340" s="58" t="s">
        <v>4</v>
      </c>
      <c r="D340" s="59"/>
      <c r="E340" s="33"/>
      <c r="F340" s="34">
        <f>F306+F310+F320+F325+F332+F339</f>
        <v>1421</v>
      </c>
      <c r="G340" s="34">
        <f t="shared" ref="G340:J340" si="98">G306+G310+G320+G325+G332+G339</f>
        <v>75.2</v>
      </c>
      <c r="H340" s="34">
        <f t="shared" si="98"/>
        <v>76.400000000000006</v>
      </c>
      <c r="I340" s="34">
        <f t="shared" si="98"/>
        <v>396.8</v>
      </c>
      <c r="J340" s="34">
        <f t="shared" si="98"/>
        <v>2424</v>
      </c>
      <c r="K340" s="35"/>
      <c r="L340" s="34">
        <f t="shared" ref="L340" ca="1" si="99">L306+L310+L320+L325+L332+L339</f>
        <v>0</v>
      </c>
    </row>
    <row r="341" spans="1:12" ht="15">
      <c r="A341" s="15">
        <v>2</v>
      </c>
      <c r="B341" s="16">
        <v>2</v>
      </c>
      <c r="C341" s="24" t="s">
        <v>20</v>
      </c>
      <c r="D341" s="5" t="s">
        <v>21</v>
      </c>
      <c r="E341" s="47" t="s">
        <v>105</v>
      </c>
      <c r="F341" s="48">
        <v>180</v>
      </c>
      <c r="G341" s="48">
        <v>10.4</v>
      </c>
      <c r="H341" s="48">
        <v>9.4</v>
      </c>
      <c r="I341" s="48">
        <v>51.1</v>
      </c>
      <c r="J341" s="48">
        <v>335</v>
      </c>
      <c r="K341" s="49" t="s">
        <v>86</v>
      </c>
      <c r="L341" s="48">
        <v>14.65</v>
      </c>
    </row>
    <row r="342" spans="1:12" ht="15">
      <c r="A342" s="15"/>
      <c r="B342" s="16"/>
      <c r="C342" s="11"/>
      <c r="D342" s="6"/>
      <c r="E342" s="50" t="s">
        <v>106</v>
      </c>
      <c r="F342" s="51">
        <v>95</v>
      </c>
      <c r="G342" s="51">
        <v>11.9</v>
      </c>
      <c r="H342" s="51">
        <v>10.8</v>
      </c>
      <c r="I342" s="51">
        <v>12</v>
      </c>
      <c r="J342" s="51">
        <v>196</v>
      </c>
      <c r="K342" s="52" t="s">
        <v>87</v>
      </c>
      <c r="L342" s="51">
        <v>42.3</v>
      </c>
    </row>
    <row r="343" spans="1:12" ht="15">
      <c r="A343" s="15"/>
      <c r="B343" s="16"/>
      <c r="C343" s="11"/>
      <c r="D343" s="7" t="s">
        <v>22</v>
      </c>
      <c r="E343" s="50" t="s">
        <v>107</v>
      </c>
      <c r="F343" s="51">
        <v>210</v>
      </c>
      <c r="G343" s="51">
        <v>0</v>
      </c>
      <c r="H343" s="51">
        <v>0</v>
      </c>
      <c r="I343" s="51">
        <v>40.200000000000003</v>
      </c>
      <c r="J343" s="51">
        <v>156</v>
      </c>
      <c r="K343" s="52" t="s">
        <v>88</v>
      </c>
      <c r="L343" s="51">
        <v>4.62</v>
      </c>
    </row>
    <row r="344" spans="1:12" ht="15">
      <c r="A344" s="15"/>
      <c r="B344" s="16"/>
      <c r="C344" s="11"/>
      <c r="D344" s="7" t="s">
        <v>23</v>
      </c>
      <c r="E344" s="50" t="s">
        <v>48</v>
      </c>
      <c r="F344" s="51">
        <v>46</v>
      </c>
      <c r="G344" s="51">
        <v>4</v>
      </c>
      <c r="H344" s="51">
        <v>1</v>
      </c>
      <c r="I344" s="51">
        <v>23</v>
      </c>
      <c r="J344" s="51">
        <v>109</v>
      </c>
      <c r="K344" s="52"/>
      <c r="L344" s="51">
        <v>4.58</v>
      </c>
    </row>
    <row r="345" spans="1:12" ht="15">
      <c r="A345" s="15"/>
      <c r="B345" s="16"/>
      <c r="C345" s="11"/>
      <c r="D345" s="7"/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7"/>
      <c r="B348" s="18"/>
      <c r="C348" s="8"/>
      <c r="D348" s="19" t="s">
        <v>39</v>
      </c>
      <c r="E348" s="9"/>
      <c r="F348" s="21">
        <f>SUM(F341:F347)</f>
        <v>531</v>
      </c>
      <c r="G348" s="21">
        <f t="shared" ref="G348:J348" si="100">SUM(G341:G347)</f>
        <v>26.3</v>
      </c>
      <c r="H348" s="21">
        <f t="shared" si="100"/>
        <v>21.200000000000003</v>
      </c>
      <c r="I348" s="21">
        <f t="shared" si="100"/>
        <v>126.30000000000001</v>
      </c>
      <c r="J348" s="21">
        <f t="shared" si="100"/>
        <v>796</v>
      </c>
      <c r="K348" s="27"/>
      <c r="L348" s="21">
        <f t="shared" si="88"/>
        <v>66.149999999999991</v>
      </c>
    </row>
    <row r="349" spans="1:12" ht="15">
      <c r="A349" s="14">
        <f>A341</f>
        <v>2</v>
      </c>
      <c r="B349" s="14">
        <f>B341</f>
        <v>2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7"/>
      <c r="B352" s="18"/>
      <c r="C352" s="8"/>
      <c r="D352" s="19" t="s">
        <v>39</v>
      </c>
      <c r="E352" s="9"/>
      <c r="F352" s="21">
        <f>SUM(F349:F351)</f>
        <v>0</v>
      </c>
      <c r="G352" s="21">
        <f t="shared" ref="G352:J352" si="101">SUM(G349:G351)</f>
        <v>0</v>
      </c>
      <c r="H352" s="21">
        <f t="shared" si="101"/>
        <v>0</v>
      </c>
      <c r="I352" s="21">
        <f t="shared" si="101"/>
        <v>0</v>
      </c>
      <c r="J352" s="21">
        <f t="shared" si="101"/>
        <v>0</v>
      </c>
      <c r="K352" s="27"/>
      <c r="L352" s="21">
        <f t="shared" ref="L352" ca="1" si="102">SUM(L349:L357)</f>
        <v>0</v>
      </c>
    </row>
    <row r="353" spans="1:12" ht="15">
      <c r="A353" s="14">
        <f>A341</f>
        <v>2</v>
      </c>
      <c r="B353" s="14">
        <f>B341</f>
        <v>2</v>
      </c>
      <c r="C353" s="10" t="s">
        <v>26</v>
      </c>
      <c r="D353" s="7" t="s">
        <v>27</v>
      </c>
      <c r="E353" s="50"/>
      <c r="F353" s="51"/>
      <c r="G353" s="51"/>
      <c r="H353" s="51"/>
      <c r="I353" s="51"/>
      <c r="J353" s="51"/>
      <c r="K353" s="52"/>
      <c r="L353" s="51"/>
    </row>
    <row r="354" spans="1:12" ht="15.75" thickBot="1">
      <c r="A354" s="15"/>
      <c r="B354" s="16"/>
      <c r="C354" s="11"/>
      <c r="D354" s="7" t="s">
        <v>28</v>
      </c>
      <c r="E354" s="50" t="s">
        <v>89</v>
      </c>
      <c r="F354" s="51">
        <v>275</v>
      </c>
      <c r="G354" s="51">
        <v>9.8000000000000007</v>
      </c>
      <c r="H354" s="51">
        <v>6.6</v>
      </c>
      <c r="I354" s="51">
        <v>13.1</v>
      </c>
      <c r="J354" s="51">
        <v>152</v>
      </c>
      <c r="K354" s="52" t="s">
        <v>90</v>
      </c>
      <c r="L354" s="51">
        <v>29.78</v>
      </c>
    </row>
    <row r="355" spans="1:12" ht="15">
      <c r="A355" s="15"/>
      <c r="B355" s="16"/>
      <c r="C355" s="11"/>
      <c r="D355" s="7" t="s">
        <v>29</v>
      </c>
      <c r="E355" s="47" t="s">
        <v>105</v>
      </c>
      <c r="F355" s="48">
        <v>180</v>
      </c>
      <c r="G355" s="48">
        <v>10.4</v>
      </c>
      <c r="H355" s="48">
        <v>9.4</v>
      </c>
      <c r="I355" s="48">
        <v>51.1</v>
      </c>
      <c r="J355" s="48">
        <v>335</v>
      </c>
      <c r="K355" s="49" t="s">
        <v>86</v>
      </c>
      <c r="L355" s="48">
        <v>14.65</v>
      </c>
    </row>
    <row r="356" spans="1:12" ht="15">
      <c r="A356" s="15"/>
      <c r="B356" s="16"/>
      <c r="C356" s="11"/>
      <c r="D356" s="7" t="s">
        <v>30</v>
      </c>
      <c r="E356" s="50" t="s">
        <v>106</v>
      </c>
      <c r="F356" s="51">
        <v>95</v>
      </c>
      <c r="G356" s="51">
        <v>11.9</v>
      </c>
      <c r="H356" s="51">
        <v>10.8</v>
      </c>
      <c r="I356" s="51">
        <v>12</v>
      </c>
      <c r="J356" s="51">
        <v>196</v>
      </c>
      <c r="K356" s="52" t="s">
        <v>87</v>
      </c>
      <c r="L356" s="51">
        <v>42.3</v>
      </c>
    </row>
    <row r="357" spans="1:12" ht="15">
      <c r="A357" s="15"/>
      <c r="B357" s="16"/>
      <c r="C357" s="11"/>
      <c r="D357" s="7" t="s">
        <v>31</v>
      </c>
      <c r="E357" s="50" t="s">
        <v>107</v>
      </c>
      <c r="F357" s="51">
        <v>210</v>
      </c>
      <c r="G357" s="51">
        <v>0</v>
      </c>
      <c r="H357" s="51">
        <v>0</v>
      </c>
      <c r="I357" s="51">
        <v>40.200000000000003</v>
      </c>
      <c r="J357" s="51">
        <v>156</v>
      </c>
      <c r="K357" s="52" t="s">
        <v>88</v>
      </c>
      <c r="L357" s="51">
        <v>4.62</v>
      </c>
    </row>
    <row r="358" spans="1:12" ht="15">
      <c r="A358" s="15"/>
      <c r="B358" s="16"/>
      <c r="C358" s="11"/>
      <c r="D358" s="7" t="s">
        <v>32</v>
      </c>
      <c r="E358" s="50" t="s">
        <v>48</v>
      </c>
      <c r="F358" s="51">
        <v>46</v>
      </c>
      <c r="G358" s="51">
        <v>4</v>
      </c>
      <c r="H358" s="51">
        <v>1</v>
      </c>
      <c r="I358" s="51">
        <v>23</v>
      </c>
      <c r="J358" s="51">
        <v>109</v>
      </c>
      <c r="K358" s="52"/>
      <c r="L358" s="51">
        <v>4.58</v>
      </c>
    </row>
    <row r="359" spans="1:12" ht="15">
      <c r="A359" s="15"/>
      <c r="B359" s="16"/>
      <c r="C359" s="11"/>
      <c r="D359" s="7" t="s">
        <v>33</v>
      </c>
      <c r="E359" s="50" t="s">
        <v>56</v>
      </c>
      <c r="F359" s="51">
        <v>44</v>
      </c>
      <c r="G359" s="51">
        <v>3</v>
      </c>
      <c r="H359" s="51">
        <v>0</v>
      </c>
      <c r="I359" s="51">
        <v>19</v>
      </c>
      <c r="J359" s="51">
        <v>90</v>
      </c>
      <c r="K359" s="52"/>
      <c r="L359" s="51">
        <v>2.8</v>
      </c>
    </row>
    <row r="360" spans="1:12" ht="1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7"/>
      <c r="B362" s="18"/>
      <c r="C362" s="8"/>
      <c r="D362" s="19" t="s">
        <v>39</v>
      </c>
      <c r="E362" s="9"/>
      <c r="F362" s="21">
        <f>SUM(F353:F361)</f>
        <v>850</v>
      </c>
      <c r="G362" s="21">
        <f t="shared" ref="G362:J362" si="103">SUM(G353:G361)</f>
        <v>39.1</v>
      </c>
      <c r="H362" s="21">
        <f t="shared" si="103"/>
        <v>27.8</v>
      </c>
      <c r="I362" s="21">
        <f t="shared" si="103"/>
        <v>158.4</v>
      </c>
      <c r="J362" s="21">
        <f t="shared" si="103"/>
        <v>1038</v>
      </c>
      <c r="K362" s="27"/>
      <c r="L362" s="21">
        <f t="shared" ref="L362" ca="1" si="104">SUM(L359:L367)</f>
        <v>0</v>
      </c>
    </row>
    <row r="363" spans="1:12" ht="15">
      <c r="A363" s="14">
        <f>A341</f>
        <v>2</v>
      </c>
      <c r="B363" s="14">
        <f>B341</f>
        <v>2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:J367" si="105">SUM(G363:G366)</f>
        <v>0</v>
      </c>
      <c r="H367" s="21">
        <f t="shared" si="105"/>
        <v>0</v>
      </c>
      <c r="I367" s="21">
        <f t="shared" si="105"/>
        <v>0</v>
      </c>
      <c r="J367" s="21">
        <f t="shared" si="105"/>
        <v>0</v>
      </c>
      <c r="K367" s="27"/>
      <c r="L367" s="21">
        <f t="shared" ref="L367" ca="1" si="106">SUM(L360:L366)</f>
        <v>0</v>
      </c>
    </row>
    <row r="368" spans="1:12" ht="15">
      <c r="A368" s="14">
        <f>A341</f>
        <v>2</v>
      </c>
      <c r="B368" s="14">
        <f>B341</f>
        <v>2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7"/>
      <c r="B374" s="18"/>
      <c r="C374" s="8"/>
      <c r="D374" s="19" t="s">
        <v>39</v>
      </c>
      <c r="E374" s="9"/>
      <c r="F374" s="21">
        <f>SUM(F368:F373)</f>
        <v>0</v>
      </c>
      <c r="G374" s="21">
        <f t="shared" ref="G374:J374" si="107">SUM(G368:G373)</f>
        <v>0</v>
      </c>
      <c r="H374" s="21">
        <f t="shared" si="107"/>
        <v>0</v>
      </c>
      <c r="I374" s="21">
        <f t="shared" si="107"/>
        <v>0</v>
      </c>
      <c r="J374" s="21">
        <f t="shared" si="107"/>
        <v>0</v>
      </c>
      <c r="K374" s="27"/>
      <c r="L374" s="21">
        <f t="shared" ref="L374" ca="1" si="108">SUM(L368:L376)</f>
        <v>0</v>
      </c>
    </row>
    <row r="375" spans="1:12" ht="15">
      <c r="A375" s="14">
        <f>A341</f>
        <v>2</v>
      </c>
      <c r="B375" s="14">
        <f>B341</f>
        <v>2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7"/>
      <c r="B381" s="18"/>
      <c r="C381" s="8"/>
      <c r="D381" s="20" t="s">
        <v>39</v>
      </c>
      <c r="E381" s="9"/>
      <c r="F381" s="21">
        <f>SUM(F375:F380)</f>
        <v>0</v>
      </c>
      <c r="G381" s="21">
        <f t="shared" ref="G381:J381" si="109">SUM(G375:G380)</f>
        <v>0</v>
      </c>
      <c r="H381" s="21">
        <f t="shared" si="109"/>
        <v>0</v>
      </c>
      <c r="I381" s="21">
        <f t="shared" si="109"/>
        <v>0</v>
      </c>
      <c r="J381" s="21">
        <f t="shared" si="109"/>
        <v>0</v>
      </c>
      <c r="K381" s="27"/>
      <c r="L381" s="21">
        <f ca="1">SUM(L375:L383)</f>
        <v>0</v>
      </c>
    </row>
    <row r="382" spans="1:12" ht="15.75" customHeight="1" thickBot="1">
      <c r="A382" s="36">
        <f>A341</f>
        <v>2</v>
      </c>
      <c r="B382" s="36">
        <f>B341</f>
        <v>2</v>
      </c>
      <c r="C382" s="58" t="s">
        <v>4</v>
      </c>
      <c r="D382" s="59"/>
      <c r="E382" s="33"/>
      <c r="F382" s="34">
        <f>F348+F352+F362+F367+F374+F381</f>
        <v>1381</v>
      </c>
      <c r="G382" s="34">
        <f t="shared" ref="G382:J384" si="110">G348+G352+G362+G367+G374+G381</f>
        <v>65.400000000000006</v>
      </c>
      <c r="H382" s="34">
        <f t="shared" si="110"/>
        <v>49</v>
      </c>
      <c r="I382" s="34">
        <f t="shared" si="110"/>
        <v>284.70000000000005</v>
      </c>
      <c r="J382" s="34">
        <f t="shared" si="110"/>
        <v>1834</v>
      </c>
      <c r="K382" s="35"/>
      <c r="L382" s="34">
        <f t="shared" ref="L382:L384" ca="1" si="111">L348+L352+L362+L367+L374+L381</f>
        <v>0</v>
      </c>
    </row>
    <row r="383" spans="1:12" ht="15.75" thickBot="1">
      <c r="A383" s="22">
        <v>2</v>
      </c>
      <c r="B383" s="23">
        <v>3</v>
      </c>
      <c r="C383" s="24" t="s">
        <v>20</v>
      </c>
      <c r="D383" s="5"/>
      <c r="E383" s="47" t="s">
        <v>108</v>
      </c>
      <c r="F383" s="48">
        <v>60</v>
      </c>
      <c r="G383" s="48">
        <v>2</v>
      </c>
      <c r="H383" s="48">
        <v>3</v>
      </c>
      <c r="I383" s="48">
        <v>4</v>
      </c>
      <c r="J383" s="48">
        <v>48</v>
      </c>
      <c r="K383" s="49"/>
      <c r="L383" s="48">
        <v>17.39</v>
      </c>
    </row>
    <row r="384" spans="1:12" ht="15">
      <c r="A384" s="22">
        <v>2</v>
      </c>
      <c r="B384" s="23">
        <v>3</v>
      </c>
      <c r="C384" s="24"/>
      <c r="D384" s="5" t="s">
        <v>21</v>
      </c>
      <c r="E384" s="47" t="s">
        <v>97</v>
      </c>
      <c r="F384" s="48">
        <v>80</v>
      </c>
      <c r="G384" s="48">
        <v>15.9</v>
      </c>
      <c r="H384" s="48">
        <v>4.7</v>
      </c>
      <c r="I384" s="48">
        <v>0</v>
      </c>
      <c r="J384" s="48">
        <v>107</v>
      </c>
      <c r="K384" s="49" t="s">
        <v>98</v>
      </c>
      <c r="L384" s="48">
        <v>38</v>
      </c>
    </row>
    <row r="385" spans="1:12" ht="15">
      <c r="A385" s="25"/>
      <c r="B385" s="16"/>
      <c r="C385" s="11"/>
      <c r="D385" s="6"/>
      <c r="E385" s="50" t="s">
        <v>59</v>
      </c>
      <c r="F385" s="51">
        <v>157</v>
      </c>
      <c r="G385" s="51">
        <v>3.2</v>
      </c>
      <c r="H385" s="51">
        <v>6.8</v>
      </c>
      <c r="I385" s="51">
        <v>21.9</v>
      </c>
      <c r="J385" s="51">
        <v>164</v>
      </c>
      <c r="K385" s="52" t="s">
        <v>60</v>
      </c>
      <c r="L385" s="51">
        <v>12.2</v>
      </c>
    </row>
    <row r="386" spans="1:12" ht="15">
      <c r="A386" s="25"/>
      <c r="B386" s="16"/>
      <c r="C386" s="11"/>
      <c r="D386" s="7" t="s">
        <v>22</v>
      </c>
      <c r="E386" s="50" t="s">
        <v>80</v>
      </c>
      <c r="F386" s="51">
        <v>200</v>
      </c>
      <c r="G386" s="51">
        <v>1</v>
      </c>
      <c r="H386" s="51">
        <v>0</v>
      </c>
      <c r="I386" s="51">
        <v>18.2</v>
      </c>
      <c r="J386" s="51">
        <v>76</v>
      </c>
      <c r="K386" s="52"/>
      <c r="L386" s="51">
        <v>20.28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43</v>
      </c>
      <c r="G387" s="51">
        <v>3.2</v>
      </c>
      <c r="H387" s="51">
        <v>0.04</v>
      </c>
      <c r="I387" s="51">
        <v>19.2</v>
      </c>
      <c r="J387" s="51">
        <v>96</v>
      </c>
      <c r="K387" s="52"/>
      <c r="L387" s="51">
        <v>3.77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SUM(F383:F390)</f>
        <v>540</v>
      </c>
      <c r="G391" s="21">
        <f>SUM(G383:G390)</f>
        <v>25.299999999999997</v>
      </c>
      <c r="H391" s="21">
        <f>SUM(H383:H390)</f>
        <v>14.54</v>
      </c>
      <c r="I391" s="21">
        <f>SUM(I383:I390)</f>
        <v>63.3</v>
      </c>
      <c r="J391" s="21">
        <f>SUM(J383:J390)</f>
        <v>491</v>
      </c>
      <c r="K391" s="27"/>
      <c r="L391" s="21">
        <f>SUM(L383:L390)</f>
        <v>91.64</v>
      </c>
    </row>
    <row r="392" spans="1:12" ht="15">
      <c r="A392" s="28">
        <f>A383</f>
        <v>2</v>
      </c>
      <c r="B392" s="14">
        <f>B383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.75" thickBot="1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2">SUM(G392:G394)</f>
        <v>0</v>
      </c>
      <c r="H395" s="21">
        <f t="shared" si="112"/>
        <v>0</v>
      </c>
      <c r="I395" s="21">
        <f t="shared" si="112"/>
        <v>0</v>
      </c>
      <c r="J395" s="21">
        <f t="shared" si="112"/>
        <v>0</v>
      </c>
      <c r="K395" s="27"/>
      <c r="L395" s="21">
        <f t="shared" ref="L395" ca="1" si="113">SUM(L392:L400)</f>
        <v>0</v>
      </c>
    </row>
    <row r="396" spans="1:12" ht="15">
      <c r="A396" s="28">
        <f>A383</f>
        <v>2</v>
      </c>
      <c r="B396" s="14">
        <f>B383</f>
        <v>3</v>
      </c>
      <c r="C396" s="10" t="s">
        <v>26</v>
      </c>
      <c r="D396" s="7" t="s">
        <v>27</v>
      </c>
      <c r="E396" s="47" t="s">
        <v>108</v>
      </c>
      <c r="F396" s="48">
        <v>60</v>
      </c>
      <c r="G396" s="48">
        <v>2</v>
      </c>
      <c r="H396" s="48">
        <v>3</v>
      </c>
      <c r="I396" s="48">
        <v>4</v>
      </c>
      <c r="J396" s="48">
        <v>48</v>
      </c>
      <c r="K396" s="49"/>
      <c r="L396" s="48">
        <v>17.39</v>
      </c>
    </row>
    <row r="397" spans="1:12" ht="15.75" thickBot="1">
      <c r="A397" s="25"/>
      <c r="B397" s="16"/>
      <c r="C397" s="11"/>
      <c r="D397" s="7" t="s">
        <v>28</v>
      </c>
      <c r="E397" s="50" t="s">
        <v>63</v>
      </c>
      <c r="F397" s="51">
        <v>250</v>
      </c>
      <c r="G397" s="51">
        <v>9.8000000000000007</v>
      </c>
      <c r="H397" s="51">
        <v>6.6</v>
      </c>
      <c r="I397" s="51">
        <v>13.1</v>
      </c>
      <c r="J397" s="51">
        <v>152</v>
      </c>
      <c r="K397" s="52" t="s">
        <v>64</v>
      </c>
      <c r="L397" s="51">
        <v>6.5</v>
      </c>
    </row>
    <row r="398" spans="1:12" ht="15">
      <c r="A398" s="25"/>
      <c r="B398" s="16"/>
      <c r="C398" s="11"/>
      <c r="D398" s="7" t="s">
        <v>29</v>
      </c>
      <c r="E398" s="47" t="s">
        <v>97</v>
      </c>
      <c r="F398" s="48">
        <v>80</v>
      </c>
      <c r="G398" s="48">
        <v>15.9</v>
      </c>
      <c r="H398" s="48">
        <v>4.7</v>
      </c>
      <c r="I398" s="48">
        <v>0</v>
      </c>
      <c r="J398" s="48">
        <v>107</v>
      </c>
      <c r="K398" s="49" t="s">
        <v>98</v>
      </c>
      <c r="L398" s="48">
        <v>38</v>
      </c>
    </row>
    <row r="399" spans="1:12" ht="15">
      <c r="A399" s="25"/>
      <c r="B399" s="16"/>
      <c r="C399" s="11"/>
      <c r="D399" s="7" t="s">
        <v>30</v>
      </c>
      <c r="E399" s="50" t="s">
        <v>59</v>
      </c>
      <c r="F399" s="51">
        <v>157</v>
      </c>
      <c r="G399" s="51">
        <v>3.2</v>
      </c>
      <c r="H399" s="51">
        <v>6.8</v>
      </c>
      <c r="I399" s="51">
        <v>21.9</v>
      </c>
      <c r="J399" s="51">
        <v>164</v>
      </c>
      <c r="K399" s="52" t="s">
        <v>60</v>
      </c>
      <c r="L399" s="51">
        <v>12.2</v>
      </c>
    </row>
    <row r="400" spans="1:12" ht="15">
      <c r="A400" s="25"/>
      <c r="B400" s="16"/>
      <c r="C400" s="11"/>
      <c r="D400" s="7" t="s">
        <v>31</v>
      </c>
      <c r="E400" s="50" t="s">
        <v>80</v>
      </c>
      <c r="F400" s="51">
        <v>200</v>
      </c>
      <c r="G400" s="51">
        <v>1</v>
      </c>
      <c r="H400" s="51">
        <v>0</v>
      </c>
      <c r="I400" s="51">
        <v>18.2</v>
      </c>
      <c r="J400" s="51">
        <v>76</v>
      </c>
      <c r="K400" s="52"/>
      <c r="L400" s="51">
        <v>20.28</v>
      </c>
    </row>
    <row r="401" spans="1:12" ht="15">
      <c r="A401" s="25"/>
      <c r="B401" s="16"/>
      <c r="C401" s="11"/>
      <c r="D401" s="7" t="s">
        <v>32</v>
      </c>
      <c r="E401" s="50" t="s">
        <v>48</v>
      </c>
      <c r="F401" s="51">
        <v>43</v>
      </c>
      <c r="G401" s="51">
        <v>3.2</v>
      </c>
      <c r="H401" s="51">
        <v>0.04</v>
      </c>
      <c r="I401" s="51">
        <v>19.2</v>
      </c>
      <c r="J401" s="51">
        <v>96</v>
      </c>
      <c r="K401" s="52"/>
      <c r="L401" s="51">
        <v>3.77</v>
      </c>
    </row>
    <row r="402" spans="1:12" ht="15">
      <c r="A402" s="25"/>
      <c r="B402" s="16"/>
      <c r="C402" s="11"/>
      <c r="D402" s="7" t="s">
        <v>33</v>
      </c>
      <c r="E402" s="50" t="s">
        <v>56</v>
      </c>
      <c r="F402" s="51">
        <v>44</v>
      </c>
      <c r="G402" s="51">
        <v>3</v>
      </c>
      <c r="H402" s="51">
        <v>0</v>
      </c>
      <c r="I402" s="51">
        <v>19</v>
      </c>
      <c r="J402" s="51">
        <v>90</v>
      </c>
      <c r="K402" s="52"/>
      <c r="L402" s="51">
        <v>2.8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834</v>
      </c>
      <c r="G405" s="21">
        <f t="shared" ref="G405:J405" si="114">SUM(G396:G404)</f>
        <v>38.1</v>
      </c>
      <c r="H405" s="21">
        <f t="shared" si="114"/>
        <v>21.14</v>
      </c>
      <c r="I405" s="21">
        <f t="shared" si="114"/>
        <v>95.4</v>
      </c>
      <c r="J405" s="21">
        <f t="shared" si="114"/>
        <v>733</v>
      </c>
      <c r="K405" s="27"/>
      <c r="L405" s="21">
        <f t="shared" ref="L405" ca="1" si="115">SUM(L402:L410)</f>
        <v>0</v>
      </c>
    </row>
    <row r="406" spans="1:12" ht="15">
      <c r="A406" s="28">
        <f>A383</f>
        <v>2</v>
      </c>
      <c r="B406" s="14">
        <f>B383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16">SUM(G406:G409)</f>
        <v>0</v>
      </c>
      <c r="H410" s="21">
        <f t="shared" si="116"/>
        <v>0</v>
      </c>
      <c r="I410" s="21">
        <f t="shared" si="116"/>
        <v>0</v>
      </c>
      <c r="J410" s="21">
        <f t="shared" si="116"/>
        <v>0</v>
      </c>
      <c r="K410" s="27"/>
      <c r="L410" s="21">
        <f t="shared" ref="L410" ca="1" si="117">SUM(L403:L409)</f>
        <v>0</v>
      </c>
    </row>
    <row r="411" spans="1:12" ht="15">
      <c r="A411" s="28">
        <f>A383</f>
        <v>2</v>
      </c>
      <c r="B411" s="14">
        <f>B383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18">SUM(G411:G416)</f>
        <v>0</v>
      </c>
      <c r="H417" s="21">
        <f t="shared" si="118"/>
        <v>0</v>
      </c>
      <c r="I417" s="21">
        <f t="shared" si="118"/>
        <v>0</v>
      </c>
      <c r="J417" s="21">
        <f t="shared" si="118"/>
        <v>0</v>
      </c>
      <c r="K417" s="27"/>
      <c r="L417" s="21">
        <f t="shared" ref="L417" ca="1" si="119">SUM(L411:L419)</f>
        <v>0</v>
      </c>
    </row>
    <row r="418" spans="1:12" ht="15">
      <c r="A418" s="28">
        <f>A383</f>
        <v>2</v>
      </c>
      <c r="B418" s="14">
        <f>B383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0">SUM(G418:G423)</f>
        <v>0</v>
      </c>
      <c r="H424" s="21">
        <f t="shared" si="120"/>
        <v>0</v>
      </c>
      <c r="I424" s="21">
        <f t="shared" si="120"/>
        <v>0</v>
      </c>
      <c r="J424" s="21">
        <f t="shared" si="120"/>
        <v>0</v>
      </c>
      <c r="K424" s="27"/>
      <c r="L424" s="21">
        <f t="shared" ref="L424" ca="1" si="121">SUM(L418:L426)</f>
        <v>0</v>
      </c>
    </row>
    <row r="425" spans="1:12" ht="15.75" customHeight="1" thickBot="1">
      <c r="A425" s="31">
        <f>A383</f>
        <v>2</v>
      </c>
      <c r="B425" s="32">
        <f>B383</f>
        <v>3</v>
      </c>
      <c r="C425" s="58" t="s">
        <v>4</v>
      </c>
      <c r="D425" s="59"/>
      <c r="E425" s="33"/>
      <c r="F425" s="34">
        <f>F391+F395+F405+F410+F417+F424</f>
        <v>1374</v>
      </c>
      <c r="G425" s="34">
        <f t="shared" ref="G425:J425" si="122">G391+G395+G405+G410+G417+G424</f>
        <v>63.4</v>
      </c>
      <c r="H425" s="34">
        <f t="shared" si="122"/>
        <v>35.68</v>
      </c>
      <c r="I425" s="34">
        <f t="shared" si="122"/>
        <v>158.69999999999999</v>
      </c>
      <c r="J425" s="34">
        <f t="shared" si="122"/>
        <v>1224</v>
      </c>
      <c r="K425" s="35"/>
      <c r="L425" s="34">
        <f t="shared" ref="L425" ca="1" si="123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66" t="s">
        <v>109</v>
      </c>
      <c r="F426" s="67">
        <v>95</v>
      </c>
      <c r="G426" s="48">
        <v>12.1</v>
      </c>
      <c r="H426" s="48">
        <v>11.3</v>
      </c>
      <c r="I426" s="48">
        <v>11.3</v>
      </c>
      <c r="J426" s="48">
        <v>197</v>
      </c>
      <c r="K426" s="49" t="s">
        <v>91</v>
      </c>
      <c r="L426" s="48">
        <v>21.3</v>
      </c>
    </row>
    <row r="427" spans="1:12" ht="15">
      <c r="A427" s="25"/>
      <c r="B427" s="16"/>
      <c r="C427" s="11"/>
      <c r="D427" s="6"/>
      <c r="E427" s="68" t="s">
        <v>102</v>
      </c>
      <c r="F427" s="51">
        <v>180</v>
      </c>
      <c r="G427" s="51">
        <v>7</v>
      </c>
      <c r="H427" s="51">
        <v>5</v>
      </c>
      <c r="I427" s="51">
        <v>44</v>
      </c>
      <c r="J427" s="51">
        <v>248</v>
      </c>
      <c r="K427" s="52"/>
      <c r="L427" s="51">
        <v>44</v>
      </c>
    </row>
    <row r="428" spans="1:12" ht="15">
      <c r="A428" s="25"/>
      <c r="B428" s="16"/>
      <c r="C428" s="11"/>
      <c r="D428" s="7" t="s">
        <v>22</v>
      </c>
      <c r="E428" s="50" t="s">
        <v>92</v>
      </c>
      <c r="F428" s="51">
        <v>200</v>
      </c>
      <c r="G428" s="51">
        <v>1</v>
      </c>
      <c r="H428" s="51">
        <v>0</v>
      </c>
      <c r="I428" s="51">
        <v>18.2</v>
      </c>
      <c r="J428" s="51">
        <v>76</v>
      </c>
      <c r="K428" s="52"/>
      <c r="L428" s="51">
        <v>21.68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44</v>
      </c>
      <c r="G429" s="51">
        <v>3</v>
      </c>
      <c r="H429" s="51">
        <v>0</v>
      </c>
      <c r="I429" s="51">
        <v>19</v>
      </c>
      <c r="J429" s="51">
        <v>90</v>
      </c>
      <c r="K429" s="52"/>
      <c r="L429" s="51">
        <v>2.8</v>
      </c>
    </row>
    <row r="430" spans="1:12" ht="1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6"/>
      <c r="B432" s="18"/>
      <c r="C432" s="8"/>
      <c r="D432" s="19" t="s">
        <v>39</v>
      </c>
      <c r="E432" s="9"/>
      <c r="F432" s="21">
        <f>SUM(F426:F431)</f>
        <v>519</v>
      </c>
      <c r="G432" s="21">
        <f t="shared" ref="G432:J432" si="124">SUM(G426:G431)</f>
        <v>23.1</v>
      </c>
      <c r="H432" s="21">
        <f t="shared" si="124"/>
        <v>16.3</v>
      </c>
      <c r="I432" s="21">
        <f t="shared" si="124"/>
        <v>92.5</v>
      </c>
      <c r="J432" s="21">
        <f t="shared" si="124"/>
        <v>611</v>
      </c>
      <c r="K432" s="27"/>
      <c r="L432" s="21">
        <f t="shared" ref="L432" si="125">SUM(L426:L431)</f>
        <v>89.779999999999987</v>
      </c>
    </row>
    <row r="433" spans="1:12" ht="15">
      <c r="A433" s="28">
        <f>A426</f>
        <v>2</v>
      </c>
      <c r="B433" s="14">
        <f>B426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:J436" si="126">SUM(G433:G435)</f>
        <v>0</v>
      </c>
      <c r="H436" s="21">
        <f t="shared" si="126"/>
        <v>0</v>
      </c>
      <c r="I436" s="21">
        <f t="shared" si="126"/>
        <v>0</v>
      </c>
      <c r="J436" s="21">
        <f t="shared" si="126"/>
        <v>0</v>
      </c>
      <c r="K436" s="27"/>
      <c r="L436" s="21">
        <f t="shared" ref="L436" ca="1" si="127">SUM(L433:L441)</f>
        <v>0</v>
      </c>
    </row>
    <row r="437" spans="1:12" ht="15">
      <c r="A437" s="28">
        <f>A426</f>
        <v>2</v>
      </c>
      <c r="B437" s="14">
        <f>B426</f>
        <v>4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.75" thickBot="1">
      <c r="A438" s="25"/>
      <c r="B438" s="16"/>
      <c r="C438" s="11"/>
      <c r="D438" s="7" t="s">
        <v>28</v>
      </c>
      <c r="E438" s="50" t="s">
        <v>74</v>
      </c>
      <c r="F438" s="51">
        <v>250</v>
      </c>
      <c r="G438" s="51">
        <v>10.6</v>
      </c>
      <c r="H438" s="51">
        <v>6.7</v>
      </c>
      <c r="I438" s="51">
        <v>15.7</v>
      </c>
      <c r="J438" s="51">
        <v>167</v>
      </c>
      <c r="K438" s="52" t="s">
        <v>75</v>
      </c>
      <c r="L438" s="51">
        <v>8.9</v>
      </c>
    </row>
    <row r="439" spans="1:12" ht="15">
      <c r="A439" s="25"/>
      <c r="B439" s="16"/>
      <c r="C439" s="11"/>
      <c r="D439" s="7" t="s">
        <v>29</v>
      </c>
      <c r="E439" s="66" t="s">
        <v>109</v>
      </c>
      <c r="F439" s="67">
        <v>95</v>
      </c>
      <c r="G439" s="48">
        <v>12.1</v>
      </c>
      <c r="H439" s="48">
        <v>11.3</v>
      </c>
      <c r="I439" s="48">
        <v>11.3</v>
      </c>
      <c r="J439" s="48">
        <v>197</v>
      </c>
      <c r="K439" s="49" t="s">
        <v>91</v>
      </c>
      <c r="L439" s="48">
        <v>21.3</v>
      </c>
    </row>
    <row r="440" spans="1:12" ht="15">
      <c r="A440" s="25"/>
      <c r="B440" s="16"/>
      <c r="C440" s="11"/>
      <c r="D440" s="7" t="s">
        <v>30</v>
      </c>
      <c r="E440" s="68" t="s">
        <v>102</v>
      </c>
      <c r="F440" s="51">
        <v>180</v>
      </c>
      <c r="G440" s="51">
        <v>7</v>
      </c>
      <c r="H440" s="51">
        <v>5</v>
      </c>
      <c r="I440" s="51">
        <v>44</v>
      </c>
      <c r="J440" s="51">
        <v>248</v>
      </c>
      <c r="K440" s="52"/>
      <c r="L440" s="51">
        <v>44</v>
      </c>
    </row>
    <row r="441" spans="1:12" ht="15">
      <c r="A441" s="25"/>
      <c r="B441" s="16"/>
      <c r="C441" s="11"/>
      <c r="D441" s="7" t="s">
        <v>31</v>
      </c>
      <c r="E441" s="50" t="s">
        <v>92</v>
      </c>
      <c r="F441" s="51">
        <v>200</v>
      </c>
      <c r="G441" s="51">
        <v>1</v>
      </c>
      <c r="H441" s="51">
        <v>0</v>
      </c>
      <c r="I441" s="51">
        <v>18.2</v>
      </c>
      <c r="J441" s="51">
        <v>76</v>
      </c>
      <c r="K441" s="52"/>
      <c r="L441" s="51">
        <v>21.68</v>
      </c>
    </row>
    <row r="442" spans="1:12" ht="15">
      <c r="A442" s="25"/>
      <c r="B442" s="16"/>
      <c r="C442" s="11"/>
      <c r="D442" s="7" t="s">
        <v>32</v>
      </c>
      <c r="E442" s="50" t="s">
        <v>48</v>
      </c>
      <c r="F442" s="51">
        <v>44</v>
      </c>
      <c r="G442" s="51">
        <v>3</v>
      </c>
      <c r="H442" s="51">
        <v>0</v>
      </c>
      <c r="I442" s="51">
        <v>19</v>
      </c>
      <c r="J442" s="51">
        <v>90</v>
      </c>
      <c r="K442" s="52"/>
      <c r="L442" s="51">
        <v>2.8</v>
      </c>
    </row>
    <row r="443" spans="1:12" ht="15">
      <c r="A443" s="25"/>
      <c r="B443" s="16"/>
      <c r="C443" s="11"/>
      <c r="D443" s="7" t="s">
        <v>33</v>
      </c>
      <c r="E443" s="50" t="s">
        <v>56</v>
      </c>
      <c r="F443" s="51">
        <v>44</v>
      </c>
      <c r="G443" s="51">
        <v>3</v>
      </c>
      <c r="H443" s="51">
        <v>0</v>
      </c>
      <c r="I443" s="51">
        <v>19</v>
      </c>
      <c r="J443" s="51">
        <v>90</v>
      </c>
      <c r="K443" s="52"/>
      <c r="L443" s="51">
        <v>2.8</v>
      </c>
    </row>
    <row r="444" spans="1:12" ht="1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6"/>
      <c r="B445" s="18"/>
      <c r="C445" s="8"/>
      <c r="D445" s="19" t="s">
        <v>39</v>
      </c>
      <c r="E445" s="9"/>
      <c r="F445" s="21">
        <f>SUM(F437:F444)</f>
        <v>813</v>
      </c>
      <c r="G445" s="21">
        <f>SUM(G437:G444)</f>
        <v>36.700000000000003</v>
      </c>
      <c r="H445" s="21">
        <f>SUM(H437:H444)</f>
        <v>23</v>
      </c>
      <c r="I445" s="21">
        <f>SUM(I437:I444)</f>
        <v>127.2</v>
      </c>
      <c r="J445" s="21">
        <f>SUM(J437:J444)</f>
        <v>868</v>
      </c>
      <c r="K445" s="27"/>
      <c r="L445" s="21">
        <f t="shared" ref="L445" ca="1" si="128">SUM(L443:L450)</f>
        <v>0</v>
      </c>
    </row>
    <row r="446" spans="1:12" ht="15">
      <c r="A446" s="28">
        <f>A426</f>
        <v>2</v>
      </c>
      <c r="B446" s="14">
        <f>B426</f>
        <v>4</v>
      </c>
      <c r="C446" s="10" t="s">
        <v>34</v>
      </c>
      <c r="D446" s="12" t="s">
        <v>35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5"/>
      <c r="B447" s="16"/>
      <c r="C447" s="11"/>
      <c r="D447" s="12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6"/>
      <c r="B450" s="18"/>
      <c r="C450" s="8"/>
      <c r="D450" s="19" t="s">
        <v>39</v>
      </c>
      <c r="E450" s="9"/>
      <c r="F450" s="21">
        <f>SUM(F446:F449)</f>
        <v>0</v>
      </c>
      <c r="G450" s="21">
        <f t="shared" ref="G450:J450" si="129">SUM(G446:G449)</f>
        <v>0</v>
      </c>
      <c r="H450" s="21">
        <f t="shared" si="129"/>
        <v>0</v>
      </c>
      <c r="I450" s="21">
        <f t="shared" si="129"/>
        <v>0</v>
      </c>
      <c r="J450" s="21">
        <f t="shared" si="129"/>
        <v>0</v>
      </c>
      <c r="K450" s="27"/>
      <c r="L450" s="21">
        <f ca="1">SUM(L444:L449)</f>
        <v>0</v>
      </c>
    </row>
    <row r="451" spans="1:12" ht="15">
      <c r="A451" s="28">
        <f>A426</f>
        <v>2</v>
      </c>
      <c r="B451" s="14">
        <f>B426</f>
        <v>4</v>
      </c>
      <c r="C451" s="10" t="s">
        <v>36</v>
      </c>
      <c r="D451" s="7" t="s">
        <v>21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7" t="s">
        <v>30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7" t="s">
        <v>31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23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6"/>
      <c r="B457" s="18"/>
      <c r="C457" s="8"/>
      <c r="D457" s="19" t="s">
        <v>39</v>
      </c>
      <c r="E457" s="9"/>
      <c r="F457" s="21">
        <f>SUM(F451:F456)</f>
        <v>0</v>
      </c>
      <c r="G457" s="21">
        <f t="shared" ref="G457:J457" si="130">SUM(G451:G456)</f>
        <v>0</v>
      </c>
      <c r="H457" s="21">
        <f t="shared" si="130"/>
        <v>0</v>
      </c>
      <c r="I457" s="21">
        <f t="shared" si="130"/>
        <v>0</v>
      </c>
      <c r="J457" s="21">
        <f t="shared" si="130"/>
        <v>0</v>
      </c>
      <c r="K457" s="27"/>
      <c r="L457" s="21">
        <f t="shared" ref="L457" ca="1" si="131">SUM(L451:L459)</f>
        <v>0</v>
      </c>
    </row>
    <row r="458" spans="1:12" ht="15">
      <c r="A458" s="28">
        <f>A426</f>
        <v>2</v>
      </c>
      <c r="B458" s="14">
        <f>B426</f>
        <v>4</v>
      </c>
      <c r="C458" s="10" t="s">
        <v>37</v>
      </c>
      <c r="D458" s="12" t="s">
        <v>38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12" t="s">
        <v>35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12" t="s">
        <v>31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24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6"/>
      <c r="B464" s="18"/>
      <c r="C464" s="8"/>
      <c r="D464" s="20" t="s">
        <v>39</v>
      </c>
      <c r="E464" s="9"/>
      <c r="F464" s="21">
        <f>SUM(F458:F463)</f>
        <v>0</v>
      </c>
      <c r="G464" s="21">
        <f t="shared" ref="G464:J464" si="132">SUM(G458:G463)</f>
        <v>0</v>
      </c>
      <c r="H464" s="21">
        <f t="shared" si="132"/>
        <v>0</v>
      </c>
      <c r="I464" s="21">
        <f t="shared" si="132"/>
        <v>0</v>
      </c>
      <c r="J464" s="21">
        <f t="shared" si="132"/>
        <v>0</v>
      </c>
      <c r="K464" s="27"/>
      <c r="L464" s="21">
        <f t="shared" ref="L464" ca="1" si="133">SUM(L458:L466)</f>
        <v>0</v>
      </c>
    </row>
    <row r="465" spans="1:12" ht="15.75" customHeight="1" thickBot="1">
      <c r="A465" s="31">
        <f>A426</f>
        <v>2</v>
      </c>
      <c r="B465" s="32">
        <f>B426</f>
        <v>4</v>
      </c>
      <c r="C465" s="58" t="s">
        <v>4</v>
      </c>
      <c r="D465" s="59"/>
      <c r="E465" s="33"/>
      <c r="F465" s="34">
        <f>F432+F436+F445+F450+F457+F464</f>
        <v>1332</v>
      </c>
      <c r="G465" s="34">
        <f>G432+G436+G445+G450+G457+G464</f>
        <v>59.800000000000004</v>
      </c>
      <c r="H465" s="34">
        <f>H432+H436+H445+H450+H457+H464</f>
        <v>39.299999999999997</v>
      </c>
      <c r="I465" s="34">
        <f>I432+I436+I445+I450+I457+I464</f>
        <v>219.7</v>
      </c>
      <c r="J465" s="34">
        <f>J432+J436+J445+J450+J457+J464</f>
        <v>1479</v>
      </c>
      <c r="K465" s="35"/>
      <c r="L465" s="34">
        <f ca="1">L432+L436+L445+L450+L457+L464</f>
        <v>0</v>
      </c>
    </row>
    <row r="466" spans="1:12" ht="15.75" thickBot="1">
      <c r="A466" s="22">
        <v>2</v>
      </c>
      <c r="B466" s="23">
        <v>5</v>
      </c>
      <c r="C466" s="24" t="s">
        <v>20</v>
      </c>
      <c r="D466" s="1" t="s">
        <v>30</v>
      </c>
      <c r="E466" s="47" t="s">
        <v>93</v>
      </c>
      <c r="F466" s="48">
        <v>157</v>
      </c>
      <c r="G466" s="48">
        <v>3.8</v>
      </c>
      <c r="H466" s="48">
        <v>6.2</v>
      </c>
      <c r="I466" s="48">
        <v>38.6</v>
      </c>
      <c r="J466" s="48">
        <v>228</v>
      </c>
      <c r="K466" s="49" t="s">
        <v>94</v>
      </c>
      <c r="L466" s="48">
        <v>12.8</v>
      </c>
    </row>
    <row r="467" spans="1:12" ht="15">
      <c r="A467" s="25"/>
      <c r="B467" s="16"/>
      <c r="C467" s="11"/>
      <c r="D467" s="5" t="s">
        <v>21</v>
      </c>
      <c r="E467" s="50" t="s">
        <v>95</v>
      </c>
      <c r="F467" s="51">
        <v>90</v>
      </c>
      <c r="G467" s="51">
        <v>11.1</v>
      </c>
      <c r="H467" s="51">
        <v>13.1</v>
      </c>
      <c r="I467" s="51">
        <v>11.2</v>
      </c>
      <c r="J467" s="51">
        <v>209</v>
      </c>
      <c r="K467" s="52" t="s">
        <v>96</v>
      </c>
      <c r="L467" s="51">
        <v>32.6</v>
      </c>
    </row>
    <row r="468" spans="1:12" ht="15">
      <c r="A468" s="25"/>
      <c r="B468" s="16"/>
      <c r="C468" s="11"/>
      <c r="D468" s="7" t="s">
        <v>22</v>
      </c>
      <c r="E468" s="50" t="s">
        <v>110</v>
      </c>
      <c r="F468" s="51">
        <v>220</v>
      </c>
      <c r="G468" s="51">
        <v>0.4</v>
      </c>
      <c r="H468" s="51">
        <v>0</v>
      </c>
      <c r="I468" s="51">
        <v>29.6</v>
      </c>
      <c r="J468" s="51">
        <v>116</v>
      </c>
      <c r="K468" s="52" t="s">
        <v>62</v>
      </c>
      <c r="L468" s="51">
        <v>4.5</v>
      </c>
    </row>
    <row r="469" spans="1:12" ht="15">
      <c r="A469" s="25"/>
      <c r="B469" s="16"/>
      <c r="C469" s="11"/>
      <c r="D469" s="7" t="s">
        <v>23</v>
      </c>
      <c r="E469" s="50" t="s">
        <v>48</v>
      </c>
      <c r="F469" s="51">
        <v>43</v>
      </c>
      <c r="G469" s="51">
        <v>3.2</v>
      </c>
      <c r="H469" s="51">
        <v>0.04</v>
      </c>
      <c r="I469" s="51">
        <v>19.2</v>
      </c>
      <c r="J469" s="51">
        <v>96</v>
      </c>
      <c r="K469" s="52"/>
      <c r="L469" s="51">
        <v>3.54</v>
      </c>
    </row>
    <row r="470" spans="1:12" ht="15">
      <c r="A470" s="25"/>
      <c r="B470" s="16"/>
      <c r="C470" s="11"/>
      <c r="D470" s="7" t="s">
        <v>27</v>
      </c>
      <c r="E470" s="50" t="s">
        <v>111</v>
      </c>
      <c r="F470" s="51">
        <v>60</v>
      </c>
      <c r="G470" s="51">
        <v>2</v>
      </c>
      <c r="H470" s="51">
        <v>0</v>
      </c>
      <c r="I470" s="51">
        <v>4</v>
      </c>
      <c r="J470" s="51">
        <v>24</v>
      </c>
      <c r="K470" s="52"/>
      <c r="L470" s="51">
        <v>9.67</v>
      </c>
    </row>
    <row r="471" spans="1:12" ht="1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6"/>
      <c r="B473" s="18"/>
      <c r="C473" s="8"/>
      <c r="D473" s="19" t="s">
        <v>39</v>
      </c>
      <c r="E473" s="9"/>
      <c r="F473" s="21">
        <f>SUM(F466:F472)</f>
        <v>570</v>
      </c>
      <c r="G473" s="21">
        <f>SUM(G466:G472)</f>
        <v>20.5</v>
      </c>
      <c r="H473" s="21">
        <f t="shared" ref="H473:J473" si="134">SUM(H466:H472)</f>
        <v>19.34</v>
      </c>
      <c r="I473" s="21">
        <f t="shared" si="134"/>
        <v>102.60000000000001</v>
      </c>
      <c r="J473" s="21">
        <f t="shared" si="134"/>
        <v>673</v>
      </c>
      <c r="K473" s="27"/>
      <c r="L473" s="21">
        <f t="shared" ref="L473:L515" si="135">SUM(L466:L472)</f>
        <v>63.110000000000007</v>
      </c>
    </row>
    <row r="474" spans="1:12" ht="15">
      <c r="A474" s="28">
        <f>A466</f>
        <v>2</v>
      </c>
      <c r="B474" s="14">
        <f>B466</f>
        <v>5</v>
      </c>
      <c r="C474" s="10" t="s">
        <v>25</v>
      </c>
      <c r="D474" s="12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6"/>
      <c r="B477" s="18"/>
      <c r="C477" s="8"/>
      <c r="D477" s="19" t="s">
        <v>39</v>
      </c>
      <c r="E477" s="9"/>
      <c r="F477" s="21">
        <f>SUM(F474:F476)</f>
        <v>0</v>
      </c>
      <c r="G477" s="21">
        <f t="shared" ref="G477:J477" si="136">SUM(G474:G476)</f>
        <v>0</v>
      </c>
      <c r="H477" s="21">
        <f t="shared" si="136"/>
        <v>0</v>
      </c>
      <c r="I477" s="21">
        <f t="shared" si="136"/>
        <v>0</v>
      </c>
      <c r="J477" s="21">
        <f t="shared" si="136"/>
        <v>0</v>
      </c>
      <c r="K477" s="27"/>
      <c r="L477" s="21">
        <f t="shared" ref="L477" ca="1" si="137">SUM(L474:L482)</f>
        <v>0</v>
      </c>
    </row>
    <row r="478" spans="1:12" ht="15">
      <c r="A478" s="28">
        <f>A466</f>
        <v>2</v>
      </c>
      <c r="B478" s="14">
        <f>B466</f>
        <v>5</v>
      </c>
      <c r="C478" s="10" t="s">
        <v>26</v>
      </c>
      <c r="D478" s="7" t="s">
        <v>27</v>
      </c>
      <c r="E478" s="50" t="s">
        <v>111</v>
      </c>
      <c r="F478" s="51">
        <v>60</v>
      </c>
      <c r="G478" s="51">
        <v>2</v>
      </c>
      <c r="H478" s="51">
        <v>0</v>
      </c>
      <c r="I478" s="51">
        <v>4</v>
      </c>
      <c r="J478" s="51">
        <v>24</v>
      </c>
      <c r="K478" s="52"/>
      <c r="L478" s="51">
        <v>9.67</v>
      </c>
    </row>
    <row r="479" spans="1:12" ht="15">
      <c r="A479" s="25"/>
      <c r="B479" s="16"/>
      <c r="C479" s="11"/>
      <c r="D479" s="7" t="s">
        <v>28</v>
      </c>
      <c r="E479" s="50" t="s">
        <v>103</v>
      </c>
      <c r="F479" s="51">
        <v>275</v>
      </c>
      <c r="G479" s="51">
        <v>9</v>
      </c>
      <c r="H479" s="51">
        <v>11</v>
      </c>
      <c r="I479" s="51">
        <v>8</v>
      </c>
      <c r="J479" s="51">
        <v>170</v>
      </c>
      <c r="K479" s="52" t="s">
        <v>81</v>
      </c>
      <c r="L479" s="51">
        <v>31.78</v>
      </c>
    </row>
    <row r="480" spans="1:12" ht="15.75" thickBot="1">
      <c r="A480" s="25"/>
      <c r="B480" s="16"/>
      <c r="C480" s="11"/>
      <c r="D480" s="7" t="s">
        <v>29</v>
      </c>
      <c r="E480" s="50" t="s">
        <v>95</v>
      </c>
      <c r="F480" s="51">
        <v>90</v>
      </c>
      <c r="G480" s="51">
        <v>11.1</v>
      </c>
      <c r="H480" s="51">
        <v>13.1</v>
      </c>
      <c r="I480" s="51">
        <v>11.2</v>
      </c>
      <c r="J480" s="51">
        <v>209</v>
      </c>
      <c r="K480" s="52" t="s">
        <v>96</v>
      </c>
      <c r="L480" s="51">
        <v>32.6</v>
      </c>
    </row>
    <row r="481" spans="1:12" ht="15">
      <c r="A481" s="25"/>
      <c r="B481" s="16"/>
      <c r="C481" s="11"/>
      <c r="D481" s="7" t="s">
        <v>30</v>
      </c>
      <c r="E481" s="47" t="s">
        <v>93</v>
      </c>
      <c r="F481" s="48">
        <v>157</v>
      </c>
      <c r="G481" s="48">
        <v>3.8</v>
      </c>
      <c r="H481" s="48">
        <v>6.2</v>
      </c>
      <c r="I481" s="48">
        <v>38.6</v>
      </c>
      <c r="J481" s="48">
        <v>228</v>
      </c>
      <c r="K481" s="49" t="s">
        <v>94</v>
      </c>
      <c r="L481" s="48">
        <v>12.8</v>
      </c>
    </row>
    <row r="482" spans="1:12" ht="15">
      <c r="A482" s="25"/>
      <c r="B482" s="16"/>
      <c r="C482" s="11"/>
      <c r="D482" s="7" t="s">
        <v>31</v>
      </c>
      <c r="E482" s="50" t="s">
        <v>110</v>
      </c>
      <c r="F482" s="51">
        <v>220</v>
      </c>
      <c r="G482" s="51">
        <v>0.4</v>
      </c>
      <c r="H482" s="51">
        <v>0</v>
      </c>
      <c r="I482" s="51">
        <v>29.6</v>
      </c>
      <c r="J482" s="51">
        <v>116</v>
      </c>
      <c r="K482" s="52" t="s">
        <v>62</v>
      </c>
      <c r="L482" s="51">
        <v>4.5</v>
      </c>
    </row>
    <row r="483" spans="1:12" ht="15">
      <c r="A483" s="25"/>
      <c r="B483" s="16"/>
      <c r="C483" s="11"/>
      <c r="D483" s="7" t="s">
        <v>32</v>
      </c>
      <c r="E483" s="50" t="s">
        <v>48</v>
      </c>
      <c r="F483" s="51">
        <v>43</v>
      </c>
      <c r="G483" s="51">
        <v>3.2</v>
      </c>
      <c r="H483" s="51">
        <v>0.04</v>
      </c>
      <c r="I483" s="51">
        <v>19.2</v>
      </c>
      <c r="J483" s="51">
        <v>96</v>
      </c>
      <c r="K483" s="52"/>
      <c r="L483" s="51">
        <v>3.54</v>
      </c>
    </row>
    <row r="484" spans="1:12" ht="15">
      <c r="A484" s="25"/>
      <c r="B484" s="16"/>
      <c r="C484" s="11"/>
      <c r="D484" s="7" t="s">
        <v>33</v>
      </c>
      <c r="E484" s="50" t="s">
        <v>56</v>
      </c>
      <c r="F484" s="51">
        <v>44</v>
      </c>
      <c r="G484" s="51">
        <v>3</v>
      </c>
      <c r="H484" s="51">
        <v>0</v>
      </c>
      <c r="I484" s="51">
        <v>19</v>
      </c>
      <c r="J484" s="51">
        <v>90</v>
      </c>
      <c r="K484" s="52"/>
      <c r="L484" s="51">
        <v>2.8</v>
      </c>
    </row>
    <row r="485" spans="1:12" ht="1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6"/>
      <c r="B487" s="18"/>
      <c r="C487" s="8"/>
      <c r="D487" s="19" t="s">
        <v>39</v>
      </c>
      <c r="E487" s="9"/>
      <c r="F487" s="21">
        <f>SUM(F478:F486)</f>
        <v>889</v>
      </c>
      <c r="G487" s="21">
        <f t="shared" ref="G487:J487" si="138">SUM(G478:G486)</f>
        <v>32.5</v>
      </c>
      <c r="H487" s="21">
        <f t="shared" si="138"/>
        <v>30.34</v>
      </c>
      <c r="I487" s="21">
        <f t="shared" si="138"/>
        <v>129.60000000000002</v>
      </c>
      <c r="J487" s="21">
        <f t="shared" si="138"/>
        <v>933</v>
      </c>
      <c r="K487" s="27"/>
      <c r="L487" s="21">
        <f t="shared" ref="L487" ca="1" si="139">SUM(L484:L492)</f>
        <v>0</v>
      </c>
    </row>
    <row r="488" spans="1:12" ht="15">
      <c r="A488" s="28">
        <f>A466</f>
        <v>2</v>
      </c>
      <c r="B488" s="14">
        <f>B466</f>
        <v>5</v>
      </c>
      <c r="C488" s="10" t="s">
        <v>34</v>
      </c>
      <c r="D488" s="12" t="s">
        <v>35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5"/>
      <c r="B489" s="16"/>
      <c r="C489" s="11"/>
      <c r="D489" s="12" t="s">
        <v>31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6"/>
      <c r="B492" s="18"/>
      <c r="C492" s="8"/>
      <c r="D492" s="19" t="s">
        <v>39</v>
      </c>
      <c r="E492" s="9"/>
      <c r="F492" s="21">
        <f>SUM(F488:F491)</f>
        <v>0</v>
      </c>
      <c r="G492" s="21">
        <f t="shared" ref="G492:J492" si="140">SUM(G488:G491)</f>
        <v>0</v>
      </c>
      <c r="H492" s="21">
        <f t="shared" si="140"/>
        <v>0</v>
      </c>
      <c r="I492" s="21">
        <f t="shared" si="140"/>
        <v>0</v>
      </c>
      <c r="J492" s="21">
        <f t="shared" si="140"/>
        <v>0</v>
      </c>
      <c r="K492" s="27"/>
      <c r="L492" s="21">
        <f t="shared" ref="L492" ca="1" si="141">SUM(L485:L491)</f>
        <v>0</v>
      </c>
    </row>
    <row r="493" spans="1:12" ht="15">
      <c r="A493" s="28">
        <f>A466</f>
        <v>2</v>
      </c>
      <c r="B493" s="14">
        <f>B466</f>
        <v>5</v>
      </c>
      <c r="C493" s="10" t="s">
        <v>36</v>
      </c>
      <c r="D493" s="7" t="s">
        <v>21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7" t="s">
        <v>30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7" t="s">
        <v>31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23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6"/>
      <c r="B499" s="18"/>
      <c r="C499" s="8"/>
      <c r="D499" s="19" t="s">
        <v>39</v>
      </c>
      <c r="E499" s="9"/>
      <c r="F499" s="21">
        <f>SUM(F493:F498)</f>
        <v>0</v>
      </c>
      <c r="G499" s="21">
        <f t="shared" ref="G499:J499" si="142">SUM(G493:G498)</f>
        <v>0</v>
      </c>
      <c r="H499" s="21">
        <f t="shared" si="142"/>
        <v>0</v>
      </c>
      <c r="I499" s="21">
        <f t="shared" si="142"/>
        <v>0</v>
      </c>
      <c r="J499" s="21">
        <f t="shared" si="142"/>
        <v>0</v>
      </c>
      <c r="K499" s="27"/>
      <c r="L499" s="21">
        <f t="shared" ref="L499" ca="1" si="143">SUM(L493:L501)</f>
        <v>0</v>
      </c>
    </row>
    <row r="500" spans="1:12" ht="15">
      <c r="A500" s="28">
        <f>A466</f>
        <v>2</v>
      </c>
      <c r="B500" s="14">
        <f>B466</f>
        <v>5</v>
      </c>
      <c r="C500" s="10" t="s">
        <v>37</v>
      </c>
      <c r="D500" s="12" t="s">
        <v>38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12" t="s">
        <v>35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12" t="s">
        <v>31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24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6"/>
      <c r="B506" s="18"/>
      <c r="C506" s="8"/>
      <c r="D506" s="20" t="s">
        <v>39</v>
      </c>
      <c r="E506" s="9"/>
      <c r="F506" s="21">
        <f>SUM(F500:F505)</f>
        <v>0</v>
      </c>
      <c r="G506" s="21">
        <f t="shared" ref="G506:J506" si="144">SUM(G500:G505)</f>
        <v>0</v>
      </c>
      <c r="H506" s="21">
        <f t="shared" si="144"/>
        <v>0</v>
      </c>
      <c r="I506" s="21">
        <f t="shared" si="144"/>
        <v>0</v>
      </c>
      <c r="J506" s="21">
        <f t="shared" si="144"/>
        <v>0</v>
      </c>
      <c r="K506" s="27"/>
      <c r="L506" s="21">
        <f t="shared" ref="L506" ca="1" si="145">SUM(L500:L508)</f>
        <v>0</v>
      </c>
    </row>
    <row r="507" spans="1:12" ht="15.75" customHeight="1" thickBot="1">
      <c r="A507" s="31">
        <f>A466</f>
        <v>2</v>
      </c>
      <c r="B507" s="32">
        <f>B466</f>
        <v>5</v>
      </c>
      <c r="C507" s="58" t="s">
        <v>4</v>
      </c>
      <c r="D507" s="59"/>
      <c r="E507" s="33"/>
      <c r="F507" s="34">
        <f>F473+F477+F487+F492+F499+F506</f>
        <v>1459</v>
      </c>
      <c r="G507" s="34">
        <f t="shared" ref="G507:J507" si="146">G473+G477+G487+G492+G499+G506</f>
        <v>53</v>
      </c>
      <c r="H507" s="34">
        <f t="shared" si="146"/>
        <v>49.68</v>
      </c>
      <c r="I507" s="34">
        <f t="shared" si="146"/>
        <v>232.20000000000005</v>
      </c>
      <c r="J507" s="34">
        <f t="shared" si="146"/>
        <v>1606</v>
      </c>
      <c r="K507" s="35"/>
      <c r="L507" s="34">
        <f t="shared" ref="L507" ca="1" si="147">L473+L477+L487+L492+L499+L506</f>
        <v>0</v>
      </c>
    </row>
    <row r="508" spans="1:12" ht="15">
      <c r="A508" s="22">
        <v>2</v>
      </c>
      <c r="B508" s="23">
        <v>6</v>
      </c>
      <c r="C508" s="24" t="s">
        <v>20</v>
      </c>
      <c r="D508" s="5" t="s">
        <v>21</v>
      </c>
      <c r="E508" s="47"/>
      <c r="F508" s="48"/>
      <c r="G508" s="48"/>
      <c r="H508" s="48"/>
      <c r="I508" s="48"/>
      <c r="J508" s="48"/>
      <c r="K508" s="49"/>
      <c r="L508" s="48"/>
    </row>
    <row r="509" spans="1:12" ht="1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5"/>
      <c r="B510" s="16"/>
      <c r="C510" s="11"/>
      <c r="D510" s="7" t="s">
        <v>22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5"/>
      <c r="B511" s="16"/>
      <c r="C511" s="11"/>
      <c r="D511" s="7" t="s">
        <v>23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24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6"/>
      <c r="B515" s="18"/>
      <c r="C515" s="8"/>
      <c r="D515" s="19" t="s">
        <v>39</v>
      </c>
      <c r="E515" s="9"/>
      <c r="F515" s="21">
        <f>SUM(F508:F514)</f>
        <v>0</v>
      </c>
      <c r="G515" s="21">
        <f t="shared" ref="G515:J515" si="148">SUM(G508:G514)</f>
        <v>0</v>
      </c>
      <c r="H515" s="21">
        <f t="shared" si="148"/>
        <v>0</v>
      </c>
      <c r="I515" s="21">
        <f t="shared" si="148"/>
        <v>0</v>
      </c>
      <c r="J515" s="21">
        <f t="shared" si="148"/>
        <v>0</v>
      </c>
      <c r="K515" s="27"/>
      <c r="L515" s="21">
        <f t="shared" si="135"/>
        <v>0</v>
      </c>
    </row>
    <row r="516" spans="1:12" ht="15">
      <c r="A516" s="28">
        <f>A508</f>
        <v>2</v>
      </c>
      <c r="B516" s="14">
        <f>B508</f>
        <v>6</v>
      </c>
      <c r="C516" s="10" t="s">
        <v>25</v>
      </c>
      <c r="D516" s="12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6"/>
      <c r="B519" s="18"/>
      <c r="C519" s="8"/>
      <c r="D519" s="19" t="s">
        <v>39</v>
      </c>
      <c r="E519" s="9"/>
      <c r="F519" s="21">
        <f>SUM(F516:F518)</f>
        <v>0</v>
      </c>
      <c r="G519" s="21">
        <f t="shared" ref="G519:J519" si="149">SUM(G516:G518)</f>
        <v>0</v>
      </c>
      <c r="H519" s="21">
        <f t="shared" si="149"/>
        <v>0</v>
      </c>
      <c r="I519" s="21">
        <f t="shared" si="149"/>
        <v>0</v>
      </c>
      <c r="J519" s="21">
        <f t="shared" si="149"/>
        <v>0</v>
      </c>
      <c r="K519" s="27"/>
      <c r="L519" s="21">
        <f t="shared" ref="L519" ca="1" si="150">SUM(L516:L524)</f>
        <v>0</v>
      </c>
    </row>
    <row r="520" spans="1:12" ht="15">
      <c r="A520" s="28">
        <f>A508</f>
        <v>2</v>
      </c>
      <c r="B520" s="14">
        <f>B508</f>
        <v>6</v>
      </c>
      <c r="C520" s="10" t="s">
        <v>26</v>
      </c>
      <c r="D520" s="7" t="s">
        <v>27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5"/>
      <c r="B521" s="16"/>
      <c r="C521" s="11"/>
      <c r="D521" s="7" t="s">
        <v>28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7" t="s">
        <v>29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30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31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32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33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6"/>
      <c r="B529" s="18"/>
      <c r="C529" s="8"/>
      <c r="D529" s="19" t="s">
        <v>39</v>
      </c>
      <c r="E529" s="9"/>
      <c r="F529" s="21">
        <f>SUM(F520:F528)</f>
        <v>0</v>
      </c>
      <c r="G529" s="21">
        <f t="shared" ref="G529:J529" si="151">SUM(G520:G528)</f>
        <v>0</v>
      </c>
      <c r="H529" s="21">
        <f t="shared" si="151"/>
        <v>0</v>
      </c>
      <c r="I529" s="21">
        <f t="shared" si="151"/>
        <v>0</v>
      </c>
      <c r="J529" s="21">
        <f t="shared" si="151"/>
        <v>0</v>
      </c>
      <c r="K529" s="27"/>
      <c r="L529" s="21">
        <f t="shared" ref="L529" ca="1" si="152">SUM(L526:L534)</f>
        <v>0</v>
      </c>
    </row>
    <row r="530" spans="1:12" ht="15">
      <c r="A530" s="28">
        <f>A508</f>
        <v>2</v>
      </c>
      <c r="B530" s="14">
        <f>B508</f>
        <v>6</v>
      </c>
      <c r="C530" s="10" t="s">
        <v>34</v>
      </c>
      <c r="D530" s="12" t="s">
        <v>35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12" t="s">
        <v>31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6"/>
      <c r="B534" s="18"/>
      <c r="C534" s="8"/>
      <c r="D534" s="19" t="s">
        <v>39</v>
      </c>
      <c r="E534" s="9"/>
      <c r="F534" s="21">
        <f>SUM(F530:F533)</f>
        <v>0</v>
      </c>
      <c r="G534" s="21">
        <f t="shared" ref="G534:J534" si="153">SUM(G530:G533)</f>
        <v>0</v>
      </c>
      <c r="H534" s="21">
        <f t="shared" si="153"/>
        <v>0</v>
      </c>
      <c r="I534" s="21">
        <f t="shared" si="153"/>
        <v>0</v>
      </c>
      <c r="J534" s="21">
        <f t="shared" si="153"/>
        <v>0</v>
      </c>
      <c r="K534" s="27"/>
      <c r="L534" s="21">
        <f t="shared" ref="L534" ca="1" si="154">SUM(L527:L533)</f>
        <v>0</v>
      </c>
    </row>
    <row r="535" spans="1:12" ht="15">
      <c r="A535" s="28">
        <f>A508</f>
        <v>2</v>
      </c>
      <c r="B535" s="14">
        <f>B508</f>
        <v>6</v>
      </c>
      <c r="C535" s="10" t="s">
        <v>36</v>
      </c>
      <c r="D535" s="7" t="s">
        <v>21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7" t="s">
        <v>30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7" t="s">
        <v>31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23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6"/>
      <c r="B541" s="18"/>
      <c r="C541" s="8"/>
      <c r="D541" s="19" t="s">
        <v>39</v>
      </c>
      <c r="E541" s="9"/>
      <c r="F541" s="21">
        <f>SUM(F535:F540)</f>
        <v>0</v>
      </c>
      <c r="G541" s="21">
        <f t="shared" ref="G541:J541" si="155">SUM(G535:G540)</f>
        <v>0</v>
      </c>
      <c r="H541" s="21">
        <f t="shared" si="155"/>
        <v>0</v>
      </c>
      <c r="I541" s="21">
        <f t="shared" si="155"/>
        <v>0</v>
      </c>
      <c r="J541" s="21">
        <f t="shared" si="155"/>
        <v>0</v>
      </c>
      <c r="K541" s="27"/>
      <c r="L541" s="21">
        <f t="shared" ref="L541" ca="1" si="156">SUM(L535:L543)</f>
        <v>0</v>
      </c>
    </row>
    <row r="542" spans="1:12" ht="15">
      <c r="A542" s="28">
        <f>A508</f>
        <v>2</v>
      </c>
      <c r="B542" s="14">
        <f>B508</f>
        <v>6</v>
      </c>
      <c r="C542" s="10" t="s">
        <v>37</v>
      </c>
      <c r="D542" s="12" t="s">
        <v>38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12" t="s">
        <v>35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12" t="s">
        <v>31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24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6"/>
      <c r="B548" s="18"/>
      <c r="C548" s="8"/>
      <c r="D548" s="20" t="s">
        <v>39</v>
      </c>
      <c r="E548" s="9"/>
      <c r="F548" s="21">
        <f>SUM(F542:F547)</f>
        <v>0</v>
      </c>
      <c r="G548" s="21">
        <f t="shared" ref="G548:J548" si="157">SUM(G542:G547)</f>
        <v>0</v>
      </c>
      <c r="H548" s="21">
        <f t="shared" si="157"/>
        <v>0</v>
      </c>
      <c r="I548" s="21">
        <f t="shared" si="157"/>
        <v>0</v>
      </c>
      <c r="J548" s="21">
        <f t="shared" si="157"/>
        <v>0</v>
      </c>
      <c r="K548" s="27"/>
      <c r="L548" s="21">
        <f t="shared" ref="L548" ca="1" si="158">SUM(L542:L550)</f>
        <v>0</v>
      </c>
    </row>
    <row r="549" spans="1:12" ht="15.75" customHeight="1" thickBot="1">
      <c r="A549" s="31">
        <f>A508</f>
        <v>2</v>
      </c>
      <c r="B549" s="32">
        <f>B508</f>
        <v>6</v>
      </c>
      <c r="C549" s="58" t="s">
        <v>4</v>
      </c>
      <c r="D549" s="59"/>
      <c r="E549" s="33"/>
      <c r="F549" s="34">
        <f>F515+F519+F529+F534+F541+F548</f>
        <v>0</v>
      </c>
      <c r="G549" s="34">
        <f t="shared" ref="G549:J549" si="159">G515+G519+G529+G534+G541+G548</f>
        <v>0</v>
      </c>
      <c r="H549" s="34">
        <f t="shared" si="159"/>
        <v>0</v>
      </c>
      <c r="I549" s="34">
        <f t="shared" si="159"/>
        <v>0</v>
      </c>
      <c r="J549" s="34">
        <f t="shared" si="159"/>
        <v>0</v>
      </c>
      <c r="K549" s="35"/>
      <c r="L549" s="34">
        <f t="shared" ref="L549" ca="1" si="160">L515+L519+L529+L534+L541+L548</f>
        <v>0</v>
      </c>
    </row>
    <row r="550" spans="1:12" ht="15">
      <c r="A550" s="22">
        <v>2</v>
      </c>
      <c r="B550" s="23">
        <v>7</v>
      </c>
      <c r="C550" s="24" t="s">
        <v>20</v>
      </c>
      <c r="D550" s="5" t="s">
        <v>21</v>
      </c>
      <c r="E550" s="47"/>
      <c r="F550" s="48"/>
      <c r="G550" s="48"/>
      <c r="H550" s="48"/>
      <c r="I550" s="48"/>
      <c r="J550" s="48"/>
      <c r="K550" s="49"/>
      <c r="L550" s="48"/>
    </row>
    <row r="551" spans="1:12" ht="1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5"/>
      <c r="B552" s="16"/>
      <c r="C552" s="11"/>
      <c r="D552" s="7" t="s">
        <v>22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7" t="s">
        <v>23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24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6"/>
      <c r="B557" s="18"/>
      <c r="C557" s="8"/>
      <c r="D557" s="19" t="s">
        <v>39</v>
      </c>
      <c r="E557" s="9"/>
      <c r="F557" s="21">
        <f>SUM(F550:F556)</f>
        <v>0</v>
      </c>
      <c r="G557" s="21">
        <f t="shared" ref="G557:J557" si="161">SUM(G550:G556)</f>
        <v>0</v>
      </c>
      <c r="H557" s="21">
        <f t="shared" si="161"/>
        <v>0</v>
      </c>
      <c r="I557" s="21">
        <f t="shared" si="161"/>
        <v>0</v>
      </c>
      <c r="J557" s="21">
        <f t="shared" si="161"/>
        <v>0</v>
      </c>
      <c r="K557" s="27"/>
      <c r="L557" s="21">
        <f t="shared" ref="L557" si="162">SUM(L550:L556)</f>
        <v>0</v>
      </c>
    </row>
    <row r="558" spans="1:12" ht="15">
      <c r="A558" s="28">
        <f>A550</f>
        <v>2</v>
      </c>
      <c r="B558" s="14">
        <f>B550</f>
        <v>7</v>
      </c>
      <c r="C558" s="10" t="s">
        <v>25</v>
      </c>
      <c r="D558" s="12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6"/>
      <c r="B561" s="18"/>
      <c r="C561" s="8"/>
      <c r="D561" s="19" t="s">
        <v>39</v>
      </c>
      <c r="E561" s="9"/>
      <c r="F561" s="21">
        <f>SUM(F558:F560)</f>
        <v>0</v>
      </c>
      <c r="G561" s="21">
        <f t="shared" ref="G561:J561" si="163">SUM(G558:G560)</f>
        <v>0</v>
      </c>
      <c r="H561" s="21">
        <f t="shared" si="163"/>
        <v>0</v>
      </c>
      <c r="I561" s="21">
        <f t="shared" si="163"/>
        <v>0</v>
      </c>
      <c r="J561" s="21">
        <f t="shared" si="163"/>
        <v>0</v>
      </c>
      <c r="K561" s="27"/>
      <c r="L561" s="21">
        <f t="shared" ref="L561" ca="1" si="164">SUM(L558:L566)</f>
        <v>0</v>
      </c>
    </row>
    <row r="562" spans="1:12" ht="15">
      <c r="A562" s="28">
        <f>A550</f>
        <v>2</v>
      </c>
      <c r="B562" s="14">
        <f>B550</f>
        <v>7</v>
      </c>
      <c r="C562" s="10" t="s">
        <v>26</v>
      </c>
      <c r="D562" s="7" t="s">
        <v>27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5"/>
      <c r="B563" s="16"/>
      <c r="C563" s="11"/>
      <c r="D563" s="7" t="s">
        <v>28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7" t="s">
        <v>29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30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31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32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33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6"/>
      <c r="B571" s="18"/>
      <c r="C571" s="8"/>
      <c r="D571" s="19" t="s">
        <v>39</v>
      </c>
      <c r="E571" s="9"/>
      <c r="F571" s="21">
        <f>SUM(F562:F570)</f>
        <v>0</v>
      </c>
      <c r="G571" s="21">
        <f t="shared" ref="G571:J571" si="165">SUM(G562:G570)</f>
        <v>0</v>
      </c>
      <c r="H571" s="21">
        <f t="shared" si="165"/>
        <v>0</v>
      </c>
      <c r="I571" s="21">
        <f t="shared" si="165"/>
        <v>0</v>
      </c>
      <c r="J571" s="21">
        <f t="shared" si="165"/>
        <v>0</v>
      </c>
      <c r="K571" s="27"/>
      <c r="L571" s="21">
        <f t="shared" ref="L571" ca="1" si="166">SUM(L568:L576)</f>
        <v>0</v>
      </c>
    </row>
    <row r="572" spans="1:12" ht="15">
      <c r="A572" s="28">
        <f>A550</f>
        <v>2</v>
      </c>
      <c r="B572" s="14">
        <f>B550</f>
        <v>7</v>
      </c>
      <c r="C572" s="10" t="s">
        <v>34</v>
      </c>
      <c r="D572" s="12" t="s">
        <v>35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12" t="s">
        <v>31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6"/>
      <c r="B576" s="18"/>
      <c r="C576" s="8"/>
      <c r="D576" s="19" t="s">
        <v>39</v>
      </c>
      <c r="E576" s="9"/>
      <c r="F576" s="21">
        <f>SUM(F572:F575)</f>
        <v>0</v>
      </c>
      <c r="G576" s="21">
        <f t="shared" ref="G576:J576" si="167">SUM(G572:G575)</f>
        <v>0</v>
      </c>
      <c r="H576" s="21">
        <f t="shared" si="167"/>
        <v>0</v>
      </c>
      <c r="I576" s="21">
        <f t="shared" si="167"/>
        <v>0</v>
      </c>
      <c r="J576" s="21">
        <f t="shared" si="167"/>
        <v>0</v>
      </c>
      <c r="K576" s="27"/>
      <c r="L576" s="21">
        <f t="shared" ref="L576" ca="1" si="168">SUM(L569:L575)</f>
        <v>0</v>
      </c>
    </row>
    <row r="577" spans="1:12" ht="15">
      <c r="A577" s="28">
        <f>A550</f>
        <v>2</v>
      </c>
      <c r="B577" s="14">
        <f>B550</f>
        <v>7</v>
      </c>
      <c r="C577" s="10" t="s">
        <v>36</v>
      </c>
      <c r="D577" s="7" t="s">
        <v>21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7" t="s">
        <v>30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7" t="s">
        <v>31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23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6"/>
      <c r="B583" s="18"/>
      <c r="C583" s="8"/>
      <c r="D583" s="19" t="s">
        <v>39</v>
      </c>
      <c r="E583" s="9"/>
      <c r="F583" s="21">
        <f>SUM(F577:F582)</f>
        <v>0</v>
      </c>
      <c r="G583" s="21">
        <f t="shared" ref="G583:J583" si="169">SUM(G577:G582)</f>
        <v>0</v>
      </c>
      <c r="H583" s="21">
        <f t="shared" si="169"/>
        <v>0</v>
      </c>
      <c r="I583" s="21">
        <f t="shared" si="169"/>
        <v>0</v>
      </c>
      <c r="J583" s="21">
        <f t="shared" si="169"/>
        <v>0</v>
      </c>
      <c r="K583" s="27"/>
      <c r="L583" s="21">
        <f t="shared" ref="L583" ca="1" si="170">SUM(L577:L585)</f>
        <v>0</v>
      </c>
    </row>
    <row r="584" spans="1:12" ht="15">
      <c r="A584" s="28">
        <f>A550</f>
        <v>2</v>
      </c>
      <c r="B584" s="14">
        <f>B550</f>
        <v>7</v>
      </c>
      <c r="C584" s="10" t="s">
        <v>37</v>
      </c>
      <c r="D584" s="12" t="s">
        <v>38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12" t="s">
        <v>35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12" t="s">
        <v>31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24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6"/>
      <c r="B590" s="18"/>
      <c r="C590" s="8"/>
      <c r="D590" s="20" t="s">
        <v>39</v>
      </c>
      <c r="E590" s="9"/>
      <c r="F590" s="21">
        <f>SUM(F584:F589)</f>
        <v>0</v>
      </c>
      <c r="G590" s="21">
        <f t="shared" ref="G590:J590" si="171">SUM(G584:G589)</f>
        <v>0</v>
      </c>
      <c r="H590" s="21">
        <f t="shared" si="171"/>
        <v>0</v>
      </c>
      <c r="I590" s="21">
        <f t="shared" si="171"/>
        <v>0</v>
      </c>
      <c r="J590" s="21">
        <f t="shared" si="171"/>
        <v>0</v>
      </c>
      <c r="K590" s="27"/>
      <c r="L590" s="21">
        <f t="shared" ref="L590" ca="1" si="172">SUM(L584:L592)</f>
        <v>0</v>
      </c>
    </row>
    <row r="591" spans="1:12" ht="15.75" thickBot="1">
      <c r="A591" s="37">
        <f>A550</f>
        <v>2</v>
      </c>
      <c r="B591" s="38">
        <f>B550</f>
        <v>7</v>
      </c>
      <c r="C591" s="63" t="s">
        <v>4</v>
      </c>
      <c r="D591" s="64"/>
      <c r="E591" s="39"/>
      <c r="F591" s="40">
        <f>F557+F561+F571+F576+F583+F590</f>
        <v>0</v>
      </c>
      <c r="G591" s="40">
        <f t="shared" ref="G591:J591" si="173">G557+G561+G571+G576+G583+G590</f>
        <v>0</v>
      </c>
      <c r="H591" s="40">
        <f t="shared" si="173"/>
        <v>0</v>
      </c>
      <c r="I591" s="40">
        <f t="shared" si="173"/>
        <v>0</v>
      </c>
      <c r="J591" s="40">
        <f t="shared" si="173"/>
        <v>0</v>
      </c>
      <c r="K591" s="41"/>
      <c r="L591" s="34">
        <f ca="1">L557+L561+L571+L576+L583+L590</f>
        <v>0</v>
      </c>
    </row>
    <row r="592" spans="1:12" ht="13.5" thickBot="1">
      <c r="A592" s="29"/>
      <c r="B592" s="30"/>
      <c r="C592" s="65" t="s">
        <v>5</v>
      </c>
      <c r="D592" s="65"/>
      <c r="E592" s="65"/>
      <c r="F592" s="42">
        <f>(F46+F88+F130+F172+F214+F256+F298+F340+F382+F425+F465+F507+F549+F591)/(IF(F46=0,0,1)+IF(F88=0,0,1)+IF(F130=0,0,1)+IF(F172=0,0,1)+IF(F214=0,0,1)+IF(F256=0,0,1)+IF(F298=0,0,1)+IF(F340=0,0,1)+IF(F382=0,0,1)+IF(F425=0,0,1)+IF(F465=0,0,1)+IF(F507=0,0,1)+IF(F549=0,0,1)+IF(F591=0,0,1))</f>
        <v>1383.6</v>
      </c>
      <c r="G592" s="42">
        <f>(G46+G88+G130+G172+G214+G256+G298+G340+G382+G425+G465+G507+G549+G591)/(IF(G46=0,0,1)+IF(G88=0,0,1)+IF(G130=0,0,1)+IF(G172=0,0,1)+IF(G214=0,0,1)+IF(G256=0,0,1)+IF(G298=0,0,1)+IF(G340=0,0,1)+IF(G382=0,0,1)+IF(G425=0,0,1)+IF(G465=0,0,1)+IF(G507=0,0,1)+IF(G549=0,0,1)+IF(G591=0,0,1))</f>
        <v>62.86999999999999</v>
      </c>
      <c r="H592" s="42">
        <f>(H46+H88+H130+H172+H214+H256+H298+H340+H382+H425+H465+H507+H549+H591)/(IF(H46=0,0,1)+IF(H88=0,0,1)+IF(H130=0,0,1)+IF(H172=0,0,1)+IF(H214=0,0,1)+IF(H256=0,0,1)+IF(H298=0,0,1)+IF(H340=0,0,1)+IF(H382=0,0,1)+IF(H425=0,0,1)+IF(H465=0,0,1)+IF(H507=0,0,1)+IF(H549=0,0,1)+IF(H591=0,0,1))</f>
        <v>51.991999999999997</v>
      </c>
      <c r="I592" s="42">
        <f>(I46+I88+I130+I172+I214+I256+I298+I340+I382+I425+I465+I507+I549+I591)/(IF(I46=0,0,1)+IF(I88=0,0,1)+IF(I130=0,0,1)+IF(I172=0,0,1)+IF(I214=0,0,1)+IF(I256=0,0,1)+IF(I298=0,0,1)+IF(I340=0,0,1)+IF(I382=0,0,1)+IF(I425=0,0,1)+IF(I465=0,0,1)+IF(I507=0,0,1)+IF(I549=0,0,1)+IF(I591=0,0,1))</f>
        <v>245.96000000000004</v>
      </c>
      <c r="J592" s="42">
        <f>(J46+J88+J130+J172+J214+J256+J298+J340+J382+J425+J465+J507+J549+J591)/(IF(J46=0,0,1)+IF(J88=0,0,1)+IF(J130=0,0,1)+IF(J172=0,0,1)+IF(J214=0,0,1)+IF(J256=0,0,1)+IF(J298=0,0,1)+IF(J340=0,0,1)+IF(J382=0,0,1)+IF(J425=0,0,1)+IF(J465=0,0,1)+IF(J507=0,0,1)+IF(J549=0,0,1)+IF(J591=0,0,1))</f>
        <v>1650.3</v>
      </c>
      <c r="K592" s="42"/>
      <c r="L592" s="42" t="e">
        <f ca="1">(L46+L88+L130+L172+L214+L256+L298+L340+L382+L425+L465+L507+L549+L591)/(IF(L46=0,0,1)+IF(L88=0,0,1)+IF(L130=0,0,1)+IF(L172=0,0,1)+IF(L214=0,0,1)+IF(L256=0,0,1)+IF(L298=0,0,1)+IF(L340=0,0,1)+IF(L382=0,0,1)+IF(L425=0,0,1)+IF(L465=0,0,1)+IF(L507=0,0,1)+IF(L549=0,0,1)+IF(L591=0,0,1))</f>
        <v>#DIV/0!</v>
      </c>
    </row>
  </sheetData>
  <mergeCells count="18">
    <mergeCell ref="C425:D425"/>
    <mergeCell ref="C465:D465"/>
    <mergeCell ref="C507:D507"/>
    <mergeCell ref="C549:D549"/>
    <mergeCell ref="C591:D591"/>
    <mergeCell ref="C592:E592"/>
    <mergeCell ref="C172:D172"/>
    <mergeCell ref="C214:D214"/>
    <mergeCell ref="C256:D256"/>
    <mergeCell ref="C298:D298"/>
    <mergeCell ref="C340:D340"/>
    <mergeCell ref="C382:D382"/>
    <mergeCell ref="C1:E1"/>
    <mergeCell ref="H1:K1"/>
    <mergeCell ref="H2:K2"/>
    <mergeCell ref="C46:D46"/>
    <mergeCell ref="C88:D88"/>
    <mergeCell ref="C130:D1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2025-01-30T13:36:49Z</dcterms:modified>
</cp:coreProperties>
</file>